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RY5EVw5BAU4el0d76IFRSOqfz5SPnzk9l4a5L1AdDl16QoZiN34IlhpJsd0c6A9eiALSQeprbvHYksx+9TAx2w==" workbookSaltValue="yPMaoNkW+WhiEw9/3cDJ3w==" workbookSpinCount="100000" lockStructure="1"/>
  <bookViews>
    <workbookView xWindow="0" yWindow="0" windowWidth="19200" windowHeight="6470"/>
  </bookViews>
  <sheets>
    <sheet name="Attributes" sheetId="21" r:id="rId1"/>
    <sheet name="Backend-attributes_dropdown" sheetId="4" state="hidden" r:id="rId2"/>
    <sheet name="Backend-unique_attributes" sheetId="32" state="hidden" r:id="rId3"/>
    <sheet name="Backend-LVL3_dropdown" sheetId="14" state="hidden" r:id="rId4"/>
    <sheet name=" Ports G-3 Summary" sheetId="36" r:id="rId5"/>
    <sheet name="Ports G-3 Breakdown" sheetId="35" r:id="rId6"/>
    <sheet name=" Ports G-4 Summary" sheetId="34" r:id="rId7"/>
    <sheet name="Ports G-4 Breakdown" sheetId="33"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4">#REF!</definedName>
    <definedName name="base_currency" localSheetId="6">#REF!</definedName>
    <definedName name="base_currency" localSheetId="5">[1]Attributes!$G$20</definedName>
    <definedName name="base_currency" localSheetId="7">[1]Attributes!$G$20</definedName>
    <definedName name="base_currency">Attributes!$G$19</definedName>
    <definedName name="base_currency_ISO" localSheetId="4">#REF!</definedName>
    <definedName name="base_currency_ISO" localSheetId="6">#REF!</definedName>
    <definedName name="base_currency_ISO">Attributes!$E$19</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4">'[1]Backend-attributes_dropdown'!$DS$5:$DS$12</definedName>
    <definedName name="Bridges_1" localSheetId="6">'[1]Backend-attributes_dropdown'!$DS$5:$DS$12</definedName>
    <definedName name="Bridges_1" localSheetId="5">'[1]Backend-attributes_dropdown'!$DS$5:$DS$12</definedName>
    <definedName name="Bridges_1" localSheetId="7">'[1]Backend-attributes_dropdown'!$DS$5:$DS$12</definedName>
    <definedName name="Bridges_1">'Backend-attributes_dropdown'!$DR$5:$DR$12</definedName>
    <definedName name="Bridges_1.5" localSheetId="4">'[1]Backend-attributes_dropdown'!$DT$5:$DT$8</definedName>
    <definedName name="Bridges_1.5" localSheetId="6">'[1]Backend-attributes_dropdown'!$DT$5:$DT$8</definedName>
    <definedName name="Bridges_1.5" localSheetId="5">'[1]Backend-attributes_dropdown'!$DT$5:$DT$8</definedName>
    <definedName name="Bridges_1.5" localSheetId="7">'[1]Backend-attributes_dropdown'!$DT$5:$DT$8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4">'[1]Backend-attributes_dropdown'!$EH$5:$EH$8</definedName>
    <definedName name="Bridges_15" localSheetId="6">'[1]Backend-attributes_dropdown'!$EH$5:$EH$8</definedName>
    <definedName name="Bridges_15" localSheetId="5">'[1]Backend-attributes_dropdown'!$EH$5:$EH$8</definedName>
    <definedName name="Bridges_15" localSheetId="7">'[1]Backend-attributes_dropdown'!$EH$5:$EH$8</definedName>
    <definedName name="Bridges_15">'Backend-attributes_dropdown'!$EG$5:$EG$8</definedName>
    <definedName name="Bridges_16" localSheetId="4">'[1]Backend-attributes_dropdown'!$EI$5:$EI$7</definedName>
    <definedName name="Bridges_16" localSheetId="6">'[1]Backend-attributes_dropdown'!$EI$5:$EI$7</definedName>
    <definedName name="Bridges_16" localSheetId="5">'[1]Backend-attributes_dropdown'!$EI$5:$EI$7</definedName>
    <definedName name="Bridges_16" localSheetId="7">'[1]Backend-attributes_dropdown'!$EI$5:$EI$7</definedName>
    <definedName name="Bridges_16">'Backend-attributes_dropdown'!$EH$5:$EH$7</definedName>
    <definedName name="Bridges_2" localSheetId="4">'[1]Backend-attributes_dropdown'!$DU$5:$DU$7</definedName>
    <definedName name="Bridges_2" localSheetId="6">'[1]Backend-attributes_dropdown'!$DU$5:$DU$7</definedName>
    <definedName name="Bridges_2" localSheetId="5">'[1]Backend-attributes_dropdown'!$DU$5:$DU$7</definedName>
    <definedName name="Bridges_2" localSheetId="7">'[1]Backend-attributes_dropdown'!$DU$5:$DU$7</definedName>
    <definedName name="Bridges_2">'Backend-attributes_dropdown'!$DT$5:$DT$7</definedName>
    <definedName name="Bridges_3" localSheetId="4">'[1]Backend-attributes_dropdown'!$DV$5:$DV$8</definedName>
    <definedName name="Bridges_3" localSheetId="6">'[1]Backend-attributes_dropdown'!$DV$5:$DV$8</definedName>
    <definedName name="Bridges_3" localSheetId="5">'[1]Backend-attributes_dropdown'!$DV$5:$DV$8</definedName>
    <definedName name="Bridges_3" localSheetId="7">'[1]Backend-attributes_dropdown'!$DV$5:$DV$8</definedName>
    <definedName name="Bridges_3">'Backend-attributes_dropdown'!$DU$5:$DU$8</definedName>
    <definedName name="Bridges_4" localSheetId="4">'[1]Backend-attributes_dropdown'!$DW$5:$DW$11</definedName>
    <definedName name="Bridges_4" localSheetId="6">'[1]Backend-attributes_dropdown'!$DW$5:$DW$11</definedName>
    <definedName name="Bridges_4" localSheetId="5">'[1]Backend-attributes_dropdown'!$DW$5:$DW$11</definedName>
    <definedName name="Bridges_4" localSheetId="7">'[1]Backend-attributes_dropdown'!$DW$5:$DW$11</definedName>
    <definedName name="Bridges_4">'Backend-attributes_dropdown'!$DV$5:$DV$11</definedName>
    <definedName name="Bridges_5" localSheetId="4">'[1]Backend-attributes_dropdown'!$DX$5:$DX$8</definedName>
    <definedName name="Bridges_5" localSheetId="6">'[1]Backend-attributes_dropdown'!$DX$5:$DX$8</definedName>
    <definedName name="Bridges_5" localSheetId="5">'[1]Backend-attributes_dropdown'!$DX$5:$DX$8</definedName>
    <definedName name="Bridges_5" localSheetId="7">'[1]Backend-attributes_dropdown'!$DX$5:$DX$8</definedName>
    <definedName name="Bridges_5">'Backend-attributes_dropdown'!$DW$5:$DW$8</definedName>
    <definedName name="Bridges_6" localSheetId="4">'[1]Backend-attributes_dropdown'!$DY$5:$DY$11</definedName>
    <definedName name="Bridges_6" localSheetId="6">'[1]Backend-attributes_dropdown'!$DY$5:$DY$11</definedName>
    <definedName name="Bridges_6" localSheetId="5">'[1]Backend-attributes_dropdown'!$DY$5:$DY$11</definedName>
    <definedName name="Bridges_6" localSheetId="7">'[1]Backend-attributes_dropdown'!$DY$5:$DY$11</definedName>
    <definedName name="Bridges_6">'Backend-attributes_dropdown'!$DX$5:$DX$11</definedName>
    <definedName name="Bridges_7" localSheetId="4">'[1]Backend-attributes_dropdown'!$DZ$5:$DZ$10</definedName>
    <definedName name="Bridges_7" localSheetId="6">'[1]Backend-attributes_dropdown'!$DZ$5:$DZ$10</definedName>
    <definedName name="Bridges_7" localSheetId="5">'[1]Backend-attributes_dropdown'!$DZ$5:$DZ$10</definedName>
    <definedName name="Bridges_7" localSheetId="7">'[1]Backend-attributes_dropdown'!$DZ$5:$DZ$10</definedName>
    <definedName name="Bridges_7">'Backend-attributes_dropdown'!$DY$5:$DY$10</definedName>
    <definedName name="Bridges_8" localSheetId="4">'[1]Backend-attributes_dropdown'!$EA$5:$EA$7</definedName>
    <definedName name="Bridges_8" localSheetId="6">'[1]Backend-attributes_dropdown'!$EA$5:$EA$7</definedName>
    <definedName name="Bridges_8" localSheetId="5">'[1]Backend-attributes_dropdown'!$EA$5:$EA$7</definedName>
    <definedName name="Bridges_8" localSheetId="7">'[1]Backend-attributes_dropdown'!$EA$5:$EA$7</definedName>
    <definedName name="Bridges_8">'Backend-attributes_dropdown'!$DZ$5:$DZ$7</definedName>
    <definedName name="Bridges_9">'Backend-attributes_dropdown'!$EA$5:$EA$8</definedName>
    <definedName name="BT_1" localSheetId="4">#REF!</definedName>
    <definedName name="BT_1" localSheetId="6">#REF!</definedName>
    <definedName name="BT_1" localSheetId="5">#REF!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4">#REF!</definedName>
    <definedName name="buildings_AC" localSheetId="6">#REF!</definedName>
    <definedName name="buildings_AC" localSheetId="5">#REF!</definedName>
    <definedName name="buildings_AC" localSheetId="7">#REF!</definedName>
    <definedName name="buildings_AC">#REF!</definedName>
    <definedName name="Buildings_AC_L2" localSheetId="4">#REF!</definedName>
    <definedName name="Buildings_AC_L2" localSheetId="6">#REF!</definedName>
    <definedName name="Buildings_AC_L2" localSheetId="5">#REF!</definedName>
    <definedName name="Buildings_AC_L2" localSheetId="7">#REF!</definedName>
    <definedName name="Buildings_AC_L2">#REF!</definedName>
    <definedName name="Buildings_AC_L3" localSheetId="4">#REF!</definedName>
    <definedName name="Buildings_AC_L3" localSheetId="6">#REF!</definedName>
    <definedName name="Buildings_AC_L3" localSheetId="5">#REF!</definedName>
    <definedName name="Buildings_AC_L3" localSheetId="7">#REF!</definedName>
    <definedName name="Buildings_AC_L3">#REF!</definedName>
    <definedName name="Buildings_AC_L4" localSheetId="4">#REF!</definedName>
    <definedName name="Buildings_AC_L4" localSheetId="6">#REF!</definedName>
    <definedName name="Buildings_AC_L4" localSheetId="5">#REF!</definedName>
    <definedName name="Buildings_AC_L4" localSheetId="7">#REF!</definedName>
    <definedName name="Buildings_AC_L4">#REF!</definedName>
    <definedName name="Buildings_CC" localSheetId="4">#REF!</definedName>
    <definedName name="Buildings_CC" localSheetId="6">#REF!</definedName>
    <definedName name="Buildings_CC" localSheetId="5">#REF!</definedName>
    <definedName name="Buildings_CC" localSheetId="7">#REF!</definedName>
    <definedName name="Buildings_CC">#REF!</definedName>
    <definedName name="Buildings_CC_L2" localSheetId="4">#REF!</definedName>
    <definedName name="Buildings_CC_L2" localSheetId="6">#REF!</definedName>
    <definedName name="Buildings_CC_L2" localSheetId="5">#REF!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'[2]Backend-attributes_dropdown'!$AU$5:$AU$7</definedName>
    <definedName name="common_31" localSheetId="6">'[2]Backend-attributes_dropdown'!$AU$5:$AU$7</definedName>
    <definedName name="common_31" localSheetId="5">'[1]Backend-attributes_dropdown'!$AV$5:$AV$8</definedName>
    <definedName name="common_31" localSheetId="7">'[1]Backend-attributes_dropdown'!$AV$5:$AV$8</definedName>
    <definedName name="common_31">'Backend-attributes_dropdown'!$AU$5:$AU$7</definedName>
    <definedName name="common_32" localSheetId="4">'[2]Backend-attributes_dropdown'!$AU$5:$AU$7</definedName>
    <definedName name="common_32" localSheetId="6">'[2]Backend-attributes_dropdown'!$AU$5:$AU$7</definedName>
    <definedName name="common_32" localSheetId="5">'[3]Backend-attributes_dropdown'!$AV$5:$AV$7</definedName>
    <definedName name="common_32" localSheetId="7">'[3]Backend-attributes_dropdown'!$AV$5:$AV$7</definedName>
    <definedName name="common_32">'Backend-attributes_dropdown'!$AV$5:$AV$8</definedName>
    <definedName name="common_33" localSheetId="4">'[2]Backend-attributes_dropdown'!$AW$5:$AW$8</definedName>
    <definedName name="common_33" localSheetId="6">'[2]Backend-attributes_dropdown'!$AW$5:$AW$8</definedName>
    <definedName name="common_33">'[1]Backend-attributes_dropdown'!$AW$5:$AW$8</definedName>
    <definedName name="common_4" localSheetId="4">'[2]Backend-attributes_dropdown'!$T$5:$T$7</definedName>
    <definedName name="common_4" localSheetId="6">'[2]Backend-attributes_dropdown'!$T$5:$T$7</definedName>
    <definedName name="common_4" localSheetId="5">'[1]Backend-attributes_dropdown'!$T$5:$T$7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4">#REF!</definedName>
    <definedName name="currency_B" localSheetId="6">#REF!</definedName>
    <definedName name="currency_B" localSheetId="5">[1]Attributes!#REF!</definedName>
    <definedName name="currency_B" localSheetId="7">[1]Attributes!#REF!</definedName>
    <definedName name="currency_B">Attributes!#REF!</definedName>
    <definedName name="currency_B_ISO" localSheetId="4">#REF!</definedName>
    <definedName name="currency_B_ISO" localSheetId="6">#REF!</definedName>
    <definedName name="currency_B_ISO" localSheetId="5">[1]Attributes!#REF!</definedName>
    <definedName name="currency_B_ISO" localSheetId="7">[1]Attributes!#REF!</definedName>
    <definedName name="currency_B_ISO">Attributes!#REF!</definedName>
    <definedName name="currency_C" localSheetId="4">#REF!</definedName>
    <definedName name="currency_C" localSheetId="6">#REF!</definedName>
    <definedName name="currency_C" localSheetId="5">[1]Attributes!#REF!</definedName>
    <definedName name="currency_C" localSheetId="7">[1]Attributes!#REF!</definedName>
    <definedName name="currency_C">Attributes!#REF!</definedName>
    <definedName name="currency_C_ISO" localSheetId="4">#REF!</definedName>
    <definedName name="currency_C_ISO" localSheetId="6">#REF!</definedName>
    <definedName name="currency_C_ISO" localSheetId="5">[1]Attributes!#REF!</definedName>
    <definedName name="currency_C_ISO" localSheetId="7">[1]Attributes!#REF!</definedName>
    <definedName name="currency_C_ISO">Attributes!#REF!</definedName>
    <definedName name="currency_code">'Backend-attributes_dropdown'!$K$4:$K$116</definedName>
    <definedName name="currency_D" localSheetId="4">#REF!</definedName>
    <definedName name="currency_D" localSheetId="6">#REF!</definedName>
    <definedName name="currency_D" localSheetId="5">[1]Attributes!#REF!</definedName>
    <definedName name="currency_D" localSheetId="7">[1]Attributes!#REF!</definedName>
    <definedName name="currency_D">Attributes!#REF!</definedName>
    <definedName name="currency_D_ISO" localSheetId="4">#REF!</definedName>
    <definedName name="currency_D_ISO" localSheetId="6">#REF!</definedName>
    <definedName name="currency_D_ISO" localSheetId="5">[1]Attributes!#REF!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4">_xlfn.ANCHORARRAY(#REF!)</definedName>
    <definedName name="FromArray_1" localSheetId="6">_xlfn.ANCHORARRAY(#REF!)</definedName>
    <definedName name="FromArray_1" localSheetId="5">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4">#REF!</definedName>
    <definedName name="level_four_des" localSheetId="6">#REF!</definedName>
    <definedName name="level_four_des" localSheetId="5">#REF!</definedName>
    <definedName name="level_four_des" localSheetId="7">#REF!</definedName>
    <definedName name="level_four_des">#REF!</definedName>
    <definedName name="level_four_headings" localSheetId="4">#REF!</definedName>
    <definedName name="level_four_headings" localSheetId="6">#REF!</definedName>
    <definedName name="level_four_headings" localSheetId="5">#REF!</definedName>
    <definedName name="level_four_headings" localSheetId="7">#REF!</definedName>
    <definedName name="level_four_headings">#REF!</definedName>
    <definedName name="level_one_des" localSheetId="4">#REF!</definedName>
    <definedName name="level_one_des" localSheetId="6">#REF!</definedName>
    <definedName name="level_one_des" localSheetId="5">#REF!</definedName>
    <definedName name="level_one_des" localSheetId="7">#REF!</definedName>
    <definedName name="level_one_des">#REF!</definedName>
    <definedName name="level_one_entire" localSheetId="4">#REF!</definedName>
    <definedName name="level_one_entire" localSheetId="6">#REF!</definedName>
    <definedName name="level_one_entire" localSheetId="5">#REF!</definedName>
    <definedName name="level_one_entire" localSheetId="7">#REF!</definedName>
    <definedName name="level_one_entire">#REF!</definedName>
    <definedName name="level_one_headings" localSheetId="4">#REF!</definedName>
    <definedName name="level_one_headings" localSheetId="6">#REF!</definedName>
    <definedName name="level_one_headings" localSheetId="5">#REF!</definedName>
    <definedName name="level_one_headings" localSheetId="7">#REF!</definedName>
    <definedName name="level_one_headings">#REF!</definedName>
    <definedName name="level_three_des" localSheetId="4">#REF!</definedName>
    <definedName name="level_three_des" localSheetId="6">#REF!</definedName>
    <definedName name="level_three_des" localSheetId="5">#REF!</definedName>
    <definedName name="level_three_des" localSheetId="7">#REF!</definedName>
    <definedName name="level_three_des">#REF!</definedName>
    <definedName name="level_three_headings" localSheetId="4">#REF!</definedName>
    <definedName name="level_three_headings" localSheetId="6">#REF!</definedName>
    <definedName name="level_three_headings" localSheetId="5">#REF!</definedName>
    <definedName name="level_three_headings" localSheetId="7">#REF!</definedName>
    <definedName name="level_three_headings">#REF!</definedName>
    <definedName name="level_two_des" localSheetId="4">#REF!</definedName>
    <definedName name="level_two_des" localSheetId="6">#REF!</definedName>
    <definedName name="level_two_des" localSheetId="5">#REF!</definedName>
    <definedName name="level_two_des" localSheetId="7">#REF!</definedName>
    <definedName name="level_two_des">#REF!</definedName>
    <definedName name="level_two_entire" localSheetId="4">#REF!</definedName>
    <definedName name="level_two_entire" localSheetId="6">#REF!</definedName>
    <definedName name="level_two_entire" localSheetId="5">#REF!</definedName>
    <definedName name="level_two_entire" localSheetId="7">#REF!</definedName>
    <definedName name="level_two_entire">#REF!</definedName>
    <definedName name="level_two_headings" localSheetId="4">#REF!</definedName>
    <definedName name="level_two_headings" localSheetId="6">#REF!</definedName>
    <definedName name="level_two_headings" localSheetId="5">#REF!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4">'[2]Backend-LVL4_dropdown'!$ARJ$3</definedName>
    <definedName name="LFR2.04" localSheetId="6">'[2]Backend-LVL4_dropdown'!$ARJ$3</definedName>
    <definedName name="LFR2.04" localSheetId="5">'[1]Backend-LVL4_dropdown'!$ARJ$3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4">'[2]Backend-LVL4_dropdown'!$ARW$3</definedName>
    <definedName name="LFR3.04" localSheetId="6">'[2]Backend-LVL4_dropdown'!$ARW$3</definedName>
    <definedName name="LFR3.04" localSheetId="5">'[1]Backend-LVL4_dropdown'!$ARW$3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'Backend-attributes_dropdown'!$ME$5:$ME$23</definedName>
    <definedName name="Nearshore_Work_10">'Backend-attributes_dropdown'!$MN$5:$MN$9</definedName>
    <definedName name="Nearshore_Work_11">'Backend-attributes_dropdown'!$MO$5:$MO$8</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'Backend-attributes_dropdown'!$MT$5:$MT$8</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'Backend-attributes_dropdown'!$MF$5:$MF$8</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'Backend-attributes_dropdown'!$NG$5:$NG$10</definedName>
    <definedName name="Nearshore_Work_3">'Backend-attributes_dropdown'!$MG$5:$MG$7</definedName>
    <definedName name="Nearshore_Work_4">'Backend-attributes_dropdown'!$MH$5:$MH$8</definedName>
    <definedName name="Nearshore_Work_5">'Backend-attributes_dropdown'!$MI$5:$MI$10</definedName>
    <definedName name="Nearshore_Work_6">'Backend-attributes_dropdown'!$MJ$5:$MJ$8</definedName>
    <definedName name="Nearshore_Work_7">'Backend-attributes_dropdown'!$MK$5:$MK$9</definedName>
    <definedName name="Nearshore_Work_8">'Backend-attributes_dropdown'!$ML$5:$ML$11</definedName>
    <definedName name="Nearshore_Work_9">'Backend-attributes_dropdown'!$MM$5:$MM$21</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4">'[2]Backend-LVL4_dropdown'!$AKI$3</definedName>
    <definedName name="NSW2.04" localSheetId="6">'[2]Backend-LVL4_dropdown'!$AKI$3</definedName>
    <definedName name="NSW2.04" localSheetId="5">'[1]Backend-LVL4_dropdown'!$AKI$3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4">'[2]Backend-LVL4_dropdown'!$AKL$3</definedName>
    <definedName name="NSW2.07" localSheetId="6">'[2]Backend-LVL4_dropdown'!$AKL$3</definedName>
    <definedName name="NSW2.07" localSheetId="5">'[1]Backend-LVL4_dropdown'!$AKL$3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4">'[2]Backend-LVL4_dropdown'!$AKV$3</definedName>
    <definedName name="NSW3.04" localSheetId="6">'[2]Backend-LVL4_dropdown'!$AKV$3</definedName>
    <definedName name="NSW3.04" localSheetId="5">'[1]Backend-LVL4_dropdown'!$AKV$3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4">'[2]Backend-LVL4_dropdown'!$AKY$3</definedName>
    <definedName name="NSW3.07" localSheetId="6">'[2]Backend-LVL4_dropdown'!$AKY$3</definedName>
    <definedName name="NSW3.07" localSheetId="5">'[1]Backend-LVL4_dropdown'!$AKY$3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'Backend-attributes_dropdown'!$LA$5:$LA$18</definedName>
    <definedName name="Offshore_structures_10">'Backend-attributes_dropdown'!$LJ$5:$LJ$6</definedName>
    <definedName name="Offshore_structures_11">'Backend-attributes_dropdown'!$LK$5:$LK$8</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'Backend-attributes_dropdown'!$LB$5:$LB$9</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'Backend-attributes_dropdown'!$MC$5:$MC$7</definedName>
    <definedName name="Offshore_structures_3">'Backend-attributes_dropdown'!$LC$5:$LC$7</definedName>
    <definedName name="Offshore_structures_4">'Backend-attributes_dropdown'!$LD$5:$LD$8</definedName>
    <definedName name="Offshore_structures_5">'Backend-attributes_dropdown'!$LE$5:$LE$23</definedName>
    <definedName name="Offshore_structures_6">'Backend-attributes_dropdown'!$LF$5:$LF$8</definedName>
    <definedName name="Offshore_structures_7">'Backend-attributes_dropdown'!$LG$5:$LG$14</definedName>
    <definedName name="Offshore_structures_8">'Backend-attributes_dropdown'!$LH$5:$LH$8</definedName>
    <definedName name="Offshore_structures_9">'Backend-attributes_dropdown'!$LI$5:$LI$8</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4">'[2]Backend-LVL4_dropdown'!$AHY$3</definedName>
    <definedName name="OS2.04" localSheetId="6">'[2]Backend-LVL4_dropdown'!$AHY$3</definedName>
    <definedName name="OS2.04" localSheetId="5">'[1]Backend-LVL4_dropdown'!$AHY$3</definedName>
    <definedName name="OS2.04" localSheetId="7">'[1]Backend-LVL4_dropdown'!$AHY$3</definedName>
    <definedName name="OS2.04">'Backend-LVL4_dropdown'!$AHY$3</definedName>
    <definedName name="OS2.05">'Backend-LVL4_dropdown'!$AHZ$3:$AHZ$20</definedName>
    <definedName name="OS2.06" localSheetId="4">'[2]Backend-LVL4_dropdown'!$AIA$3</definedName>
    <definedName name="OS2.06" localSheetId="6">'[2]Backend-LVL4_dropdown'!$AIA$3</definedName>
    <definedName name="OS2.06" localSheetId="5">'[1]Backend-LVL4_dropdown'!$AIA$3</definedName>
    <definedName name="OS2.06" localSheetId="7">'[1]Backend-LVL4_dropdown'!$AIA$3</definedName>
    <definedName name="OS2.06">'Backend-LVL4_dropdown'!$AIA$3</definedName>
    <definedName name="OS2.07" localSheetId="4">'[2]Backend-LVL4_dropdown'!$AIB$3</definedName>
    <definedName name="OS2.07" localSheetId="6">'[2]Backend-LVL4_dropdown'!$AIB$3</definedName>
    <definedName name="OS2.07" localSheetId="5">'[1]Backend-LVL4_dropdown'!$AIB$3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4">'[2]Backend-LVL4_dropdown'!$AIL$3</definedName>
    <definedName name="OS3.04" localSheetId="6">'[2]Backend-LVL4_dropdown'!$AIL$3</definedName>
    <definedName name="OS3.04" localSheetId="5">'[1]Backend-LVL4_dropdown'!$AIL$3</definedName>
    <definedName name="OS3.04" localSheetId="7">'[1]Backend-LVL4_dropdown'!$AIL$3</definedName>
    <definedName name="OS3.04">'Backend-LVL4_dropdown'!$AIL$3</definedName>
    <definedName name="OS3.05">'Backend-LVL4_dropdown'!$AIM$3:$AIM$20</definedName>
    <definedName name="OS3.06" localSheetId="4">'[2]Backend-LVL4_dropdown'!$AIN$3</definedName>
    <definedName name="OS3.06" localSheetId="6">'[2]Backend-LVL4_dropdown'!$AIN$3</definedName>
    <definedName name="OS3.06" localSheetId="5">'[1]Backend-LVL4_dropdown'!$AIN$3</definedName>
    <definedName name="OS3.06" localSheetId="7">'[1]Backend-LVL4_dropdown'!$AIN$3</definedName>
    <definedName name="OS3.06">'Backend-LVL4_dropdown'!$AIN$3</definedName>
    <definedName name="OS3.07" localSheetId="4">'[2]Backend-LVL4_dropdown'!$AIO$3</definedName>
    <definedName name="OS3.07" localSheetId="6">'[2]Backend-LVL4_dropdown'!$AIO$3</definedName>
    <definedName name="OS3.07" localSheetId="5">'[1]Backend-LVL4_dropdown'!$AIO$3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4">'[2]Backend-LVL4_dropdown'!$AMQ$3</definedName>
    <definedName name="P2.04" localSheetId="6">'[2]Backend-LVL4_dropdown'!$AMQ$3</definedName>
    <definedName name="P2.04" localSheetId="5">'[1]Backend-LVL4_dropdown'!$AMQ$3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4">'[2]Backend-LVL4_dropdown'!$AND$3</definedName>
    <definedName name="P3.04" localSheetId="6">'[2]Backend-LVL4_dropdown'!$AND$3</definedName>
    <definedName name="P3.04" localSheetId="5">'[1]Backend-LVL4_dropdown'!$AND$3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'Backend-attributes_dropdown'!$NI$5:$NI$27</definedName>
    <definedName name="Ports_10">'Backend-attributes_dropdown'!$NR$5:$NR$25</definedName>
    <definedName name="Ports_11">'Backend-attributes_dropdown'!$NS$5:$NS$10</definedName>
    <definedName name="Ports_12">'Backend-attributes_dropdown'!$NT$5:$NT$7</definedName>
    <definedName name="Ports_13">'Backend-attributes_dropdown'!$NU$5:$NU$6</definedName>
    <definedName name="Ports_14">'Backend-attributes_dropdown'!$NV$5:$NV$8</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'Backend-attributes_dropdown'!$OA$5:$OA$10</definedName>
    <definedName name="Ports_2">'Backend-attributes_dropdown'!$NJ$5:$NJ$8</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'Backend-attributes_dropdown'!$NK$5:$NK$7</definedName>
    <definedName name="Ports_30">'Backend-attributes_dropdown'!$OL$5:$OL$6</definedName>
    <definedName name="Ports_31">'Backend-attributes_dropdown'!$OM$5:$OM$9</definedName>
    <definedName name="Ports_32">'Backend-attributes_dropdown'!$ON$5:$ON$9</definedName>
    <definedName name="Ports_4">'Backend-attributes_dropdown'!$NL$5:$NL$8</definedName>
    <definedName name="Ports_5">'Backend-attributes_dropdown'!$NM$5:$NM$10</definedName>
    <definedName name="Ports_6">'Backend-attributes_dropdown'!$NN$5:$NN$7</definedName>
    <definedName name="Ports_7">'Backend-attributes_dropdown'!$NO$5:$NO$17</definedName>
    <definedName name="Ports_8">'Backend-attributes_dropdown'!$NP$5:$NP$12</definedName>
    <definedName name="Ports_9">'Backend-attributes_dropdown'!$NQ$5:$NQ$14</definedName>
    <definedName name="_xlnm.Print_Area" localSheetId="4">' Ports G-3 Summary'!$A$1:$J$23</definedName>
    <definedName name="_xlnm.Print_Area" localSheetId="6">' Ports G-4 Summary'!$A$1:$L$30</definedName>
    <definedName name="_xlnm.Print_Area" localSheetId="0">Attributes!$A$1:$G$186</definedName>
    <definedName name="_xlnm.Print_Titles" localSheetId="4">' Ports G-3 Summary'!$A:$C</definedName>
    <definedName name="_xlnm.Print_Titles" localSheetId="6">' Ports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'[3]Backend-attributes_dropdown'!$BZ$5:$BZ$13</definedName>
    <definedName name="Roads_and_Runways_1" localSheetId="6">'[3]Backend-attributes_dropdown'!$BZ$5:$BZ$13</definedName>
    <definedName name="Roads_and_Runways_1">'Backend-attributes_dropdown'!$BY$5:$BY$13</definedName>
    <definedName name="Roads_and_Runways_10">'Backend-attributes_dropdown'!$CH$5:$CH$7</definedName>
    <definedName name="Roads_and_Runways_11" localSheetId="4">'[3]Backend-attributes_dropdown'!$CJ$5:$CJ$7</definedName>
    <definedName name="Roads_and_Runways_11" localSheetId="6">'[3]Backend-attributes_dropdown'!$CJ$5:$CJ$7</definedName>
    <definedName name="Roads_and_Runways_11">'Backend-attributes_dropdown'!$CI$5:$CI$7</definedName>
    <definedName name="Roads_and_Runways_12" localSheetId="4">'[3]Backend-attributes_dropdown'!$CK$5:$CK$8</definedName>
    <definedName name="Roads_and_Runways_12" localSheetId="6">'[3]Backend-attributes_dropdown'!$CK$5:$CK$8</definedName>
    <definedName name="Roads_and_Runways_12">'Backend-attributes_dropdown'!$CJ$5:$CJ$8</definedName>
    <definedName name="Roads_and_Runways_13" localSheetId="4">'[3]Backend-attributes_dropdown'!$CL$5:$CL$7</definedName>
    <definedName name="Roads_and_Runways_13" localSheetId="6">'[3]Backend-attributes_dropdown'!$CL$5:$CL$7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4">'[3]Backend-attributes_dropdown'!$CA$5:$CA$8</definedName>
    <definedName name="Roads_and_Runways_2" localSheetId="6">'[3]Backend-attributes_dropdown'!$CA$5:$CA$8</definedName>
    <definedName name="Roads_and_Runways_2">'Backend-attributes_dropdown'!$BZ$5:$BZ$8</definedName>
    <definedName name="Roads_and_Runways_20" localSheetId="4">'[3]Backend-attributes_dropdown'!$CS$5:$CS$7</definedName>
    <definedName name="Roads_and_Runways_20" localSheetId="6">'[3]Backend-attributes_dropdown'!$CS$5:$CS$7</definedName>
    <definedName name="Roads_and_Runways_20">'Backend-attributes_dropdown'!$CR$5:$CR$7</definedName>
    <definedName name="Roads_and_Runways_21" localSheetId="4">'[3]Backend-attributes_dropdown'!$CT$5:$CT$8</definedName>
    <definedName name="Roads_and_Runways_21" localSheetId="6">'[3]Backend-attributes_dropdown'!$CT$5:$CT$8</definedName>
    <definedName name="Roads_and_Runways_21">'Backend-attributes_dropdown'!$CS$5:$CS$8</definedName>
    <definedName name="Roads_and_Runways_3" localSheetId="4">'[3]Backend-attributes_dropdown'!$CB$5:$CB$7</definedName>
    <definedName name="Roads_and_Runways_3" localSheetId="6">'[3]Backend-attributes_dropdown'!$CB$5:$CB$7</definedName>
    <definedName name="Roads_and_Runways_3">'Backend-attributes_dropdown'!$CA$5:$CA$7</definedName>
    <definedName name="Roads_and_Runways_4" localSheetId="4">'[3]Backend-attributes_dropdown'!$CC$5:$CC$8</definedName>
    <definedName name="Roads_and_Runways_4" localSheetId="6">'[3]Backend-attributes_dropdown'!$CC$5:$CC$8</definedName>
    <definedName name="Roads_and_Runways_4">'Backend-attributes_dropdown'!$CB$5:$CB$8</definedName>
    <definedName name="Roads_and_Runways_5" localSheetId="4">'[3]Backend-attributes_dropdown'!$CD$5:$CD$9</definedName>
    <definedName name="Roads_and_Runways_5" localSheetId="6">'[3]Backend-attributes_dropdown'!$CD$5:$CD$9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4">'[3]Backend-attributes_dropdown'!$CG$5:$CG$7</definedName>
    <definedName name="Roads_and_Runways_8" localSheetId="6">'[3]Backend-attributes_dropdown'!$CG$5:$CG$7</definedName>
    <definedName name="Roads_and_Runways_8">'Backend-attributes_dropdown'!$CF$5:$CF$7</definedName>
    <definedName name="Roads_and_Runways_9" localSheetId="4">'[3]Backend-attributes_dropdown'!$CH$5:$CH$7</definedName>
    <definedName name="Roads_and_Runways_9" localSheetId="6">'[3]Backend-attributes_dropdown'!$CH$5:$CH$7</definedName>
    <definedName name="Roads_and_Runways_9">'Backend-attributes_dropdown'!$CG$5:$CG$7</definedName>
    <definedName name="Roads_and_Runways_AC" localSheetId="4">#REF!</definedName>
    <definedName name="Roads_and_Runways_AC" localSheetId="6">#REF!</definedName>
    <definedName name="Roads_and_Runways_AC" localSheetId="5">#REF!</definedName>
    <definedName name="Roads_and_Runways_AC" localSheetId="7">#REF!</definedName>
    <definedName name="Roads_and_Runways_AC">#REF!</definedName>
    <definedName name="Roads_and_Runways_AC_L2" localSheetId="4">#REF!</definedName>
    <definedName name="Roads_and_Runways_AC_L2" localSheetId="6">#REF!</definedName>
    <definedName name="Roads_and_Runways_AC_L2" localSheetId="5">#REF!</definedName>
    <definedName name="Roads_and_Runways_AC_L2" localSheetId="7">#REF!</definedName>
    <definedName name="Roads_and_Runways_AC_L2">#REF!</definedName>
    <definedName name="Roads_and_runways_CC" localSheetId="4">#REF!</definedName>
    <definedName name="Roads_and_runways_CC" localSheetId="6">#REF!</definedName>
    <definedName name="Roads_and_runways_CC" localSheetId="5">#REF!</definedName>
    <definedName name="Roads_and_runways_CC" localSheetId="7">#REF!</definedName>
    <definedName name="Roads_and_runways_CC">#REF!</definedName>
    <definedName name="Roads_and_Runways_CC_L2" localSheetId="4">#REF!</definedName>
    <definedName name="Roads_and_Runways_CC_L2" localSheetId="6">#REF!</definedName>
    <definedName name="Roads_and_Runways_CC_L2" localSheetId="5">#REF!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4">#REF!</definedName>
    <definedName name="section_1_total" localSheetId="6">#REF!</definedName>
    <definedName name="section_1_total" localSheetId="5">#REF!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4">#REF!</definedName>
    <definedName name="subproject_1" localSheetId="6">#REF!</definedName>
    <definedName name="subproject_1" localSheetId="5">[1]Attributes!#REF!</definedName>
    <definedName name="subproject_1" localSheetId="7">[1]Attributes!#REF!</definedName>
    <definedName name="subproject_1">Attributes!#REF!</definedName>
    <definedName name="subproject_10" localSheetId="4">#REF!</definedName>
    <definedName name="subproject_10" localSheetId="6">#REF!</definedName>
    <definedName name="subproject_10" localSheetId="5">[1]Attributes!#REF!</definedName>
    <definedName name="subproject_10" localSheetId="7">[1]Attributes!#REF!</definedName>
    <definedName name="subproject_10">Attributes!#REF!</definedName>
    <definedName name="subproject_11" localSheetId="4">#REF!</definedName>
    <definedName name="subproject_11" localSheetId="6">#REF!</definedName>
    <definedName name="subproject_11" localSheetId="5">[1]Attributes!#REF!</definedName>
    <definedName name="subproject_11" localSheetId="7">[1]Attributes!#REF!</definedName>
    <definedName name="subproject_11">Attributes!#REF!</definedName>
    <definedName name="subproject_12" localSheetId="4">#REF!</definedName>
    <definedName name="subproject_12" localSheetId="6">#REF!</definedName>
    <definedName name="subproject_12" localSheetId="5">[1]Attributes!#REF!</definedName>
    <definedName name="subproject_12" localSheetId="7">[1]Attributes!#REF!</definedName>
    <definedName name="subproject_12">Attributes!#REF!</definedName>
    <definedName name="subproject_13" localSheetId="4">#REF!</definedName>
    <definedName name="subproject_13" localSheetId="6">#REF!</definedName>
    <definedName name="subproject_13" localSheetId="5">[1]Attributes!#REF!</definedName>
    <definedName name="subproject_13" localSheetId="7">[1]Attributes!#REF!</definedName>
    <definedName name="subproject_13">Attributes!#REF!</definedName>
    <definedName name="subproject_14" localSheetId="4">#REF!</definedName>
    <definedName name="subproject_14" localSheetId="6">#REF!</definedName>
    <definedName name="subproject_14" localSheetId="5">[1]Attributes!#REF!</definedName>
    <definedName name="subproject_14" localSheetId="7">[1]Attributes!#REF!</definedName>
    <definedName name="subproject_14">Attributes!#REF!</definedName>
    <definedName name="subproject_15" localSheetId="4">#REF!</definedName>
    <definedName name="subproject_15" localSheetId="6">#REF!</definedName>
    <definedName name="subproject_15" localSheetId="5">[1]Attributes!#REF!</definedName>
    <definedName name="subproject_15" localSheetId="7">[1]Attributes!#REF!</definedName>
    <definedName name="subproject_15">Attributes!#REF!</definedName>
    <definedName name="subproject_16" localSheetId="4">#REF!</definedName>
    <definedName name="subproject_16" localSheetId="6">#REF!</definedName>
    <definedName name="subproject_16" localSheetId="5">[1]Attributes!#REF!</definedName>
    <definedName name="subproject_16" localSheetId="7">[1]Attributes!#REF!</definedName>
    <definedName name="subproject_16">Attributes!#REF!</definedName>
    <definedName name="subproject_17" localSheetId="4">#REF!</definedName>
    <definedName name="subproject_17" localSheetId="6">#REF!</definedName>
    <definedName name="subproject_17" localSheetId="5">[1]Attributes!#REF!</definedName>
    <definedName name="subproject_17" localSheetId="7">[1]Attributes!#REF!</definedName>
    <definedName name="subproject_17">Attributes!#REF!</definedName>
    <definedName name="subproject_18" localSheetId="4">#REF!</definedName>
    <definedName name="subproject_18" localSheetId="6">#REF!</definedName>
    <definedName name="subproject_18" localSheetId="5">[1]Attributes!#REF!</definedName>
    <definedName name="subproject_18" localSheetId="7">[1]Attributes!#REF!</definedName>
    <definedName name="subproject_18">Attributes!#REF!</definedName>
    <definedName name="subproject_19" localSheetId="4">#REF!</definedName>
    <definedName name="subproject_19" localSheetId="6">#REF!</definedName>
    <definedName name="subproject_19" localSheetId="5">[1]Attributes!#REF!</definedName>
    <definedName name="subproject_19" localSheetId="7">[1]Attributes!#REF!</definedName>
    <definedName name="subproject_19">Attributes!#REF!</definedName>
    <definedName name="subproject_2" localSheetId="4">#REF!</definedName>
    <definedName name="subproject_2" localSheetId="6">#REF!</definedName>
    <definedName name="subproject_2" localSheetId="5">[1]Attributes!#REF!</definedName>
    <definedName name="subproject_2" localSheetId="7">[1]Attributes!#REF!</definedName>
    <definedName name="subproject_2">Attributes!#REF!</definedName>
    <definedName name="subproject_20" localSheetId="4">#REF!</definedName>
    <definedName name="subproject_20" localSheetId="6">#REF!</definedName>
    <definedName name="subproject_20" localSheetId="5">[1]Attributes!#REF!</definedName>
    <definedName name="subproject_20" localSheetId="7">[1]Attributes!#REF!</definedName>
    <definedName name="subproject_20">Attributes!#REF!</definedName>
    <definedName name="subproject_3" localSheetId="4">#REF!</definedName>
    <definedName name="subproject_3" localSheetId="6">#REF!</definedName>
    <definedName name="subproject_3" localSheetId="5">[1]Attributes!#REF!</definedName>
    <definedName name="subproject_3" localSheetId="7">[1]Attributes!#REF!</definedName>
    <definedName name="subproject_3">Attributes!#REF!</definedName>
    <definedName name="subproject_4" localSheetId="4">#REF!</definedName>
    <definedName name="subproject_4" localSheetId="6">#REF!</definedName>
    <definedName name="subproject_4" localSheetId="5">[1]Attributes!#REF!</definedName>
    <definedName name="subproject_4" localSheetId="7">[1]Attributes!#REF!</definedName>
    <definedName name="subproject_4">Attributes!#REF!</definedName>
    <definedName name="subproject_5" localSheetId="4">#REF!</definedName>
    <definedName name="subproject_5" localSheetId="6">#REF!</definedName>
    <definedName name="subproject_5" localSheetId="5">[1]Attributes!#REF!</definedName>
    <definedName name="subproject_5" localSheetId="7">[1]Attributes!#REF!</definedName>
    <definedName name="subproject_5">Attributes!#REF!</definedName>
    <definedName name="subproject_6" localSheetId="4">#REF!</definedName>
    <definedName name="subproject_6" localSheetId="6">#REF!</definedName>
    <definedName name="subproject_6" localSheetId="5">[1]Attributes!#REF!</definedName>
    <definedName name="subproject_6" localSheetId="7">[1]Attributes!#REF!</definedName>
    <definedName name="subproject_6">Attributes!#REF!</definedName>
    <definedName name="subproject_7" localSheetId="4">#REF!</definedName>
    <definedName name="subproject_7" localSheetId="6">#REF!</definedName>
    <definedName name="subproject_7" localSheetId="5">[1]Attributes!#REF!</definedName>
    <definedName name="subproject_7" localSheetId="7">[1]Attributes!#REF!</definedName>
    <definedName name="subproject_7">Attributes!#REF!</definedName>
    <definedName name="subproject_8" localSheetId="4">#REF!</definedName>
    <definedName name="subproject_8" localSheetId="6">#REF!</definedName>
    <definedName name="subproject_8" localSheetId="5">[1]Attributes!#REF!</definedName>
    <definedName name="subproject_8" localSheetId="7">[1]Attributes!#REF!</definedName>
    <definedName name="subproject_8">Attributes!#REF!</definedName>
    <definedName name="subproject_9" localSheetId="4">#REF!</definedName>
    <definedName name="subproject_9" localSheetId="6">#REF!</definedName>
    <definedName name="subproject_9" localSheetId="5">[1]Attributes!#REF!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4">'[4]Backend-attributes_dropdown'!$EJ$5:$EJ$10</definedName>
    <definedName name="Tunnels_1" localSheetId="6">'[4]Backend-attributes_dropdown'!$EJ$5:$EJ$10</definedName>
    <definedName name="Tunnels_1" localSheetId="5">'[4]Backend-attributes_dropdown'!$EJ$5:$EJ$10</definedName>
    <definedName name="Tunnels_1" localSheetId="7">'[4]Backend-attributes_dropdown'!$EJ$5:$EJ$10</definedName>
    <definedName name="Tunnels_1">'Backend-attributes_dropdown'!$EJ$5:$EJ$10</definedName>
    <definedName name="Tunnels_10" localSheetId="4">'[4]Backend-attributes_dropdown'!$ES$5:$ES$7</definedName>
    <definedName name="Tunnels_10" localSheetId="6">'[4]Backend-attributes_dropdown'!$ES$5:$ES$7</definedName>
    <definedName name="Tunnels_10" localSheetId="5">'[4]Backend-attributes_dropdown'!$ES$5:$ES$7</definedName>
    <definedName name="Tunnels_10" localSheetId="7">'[4]Backend-attributes_dropdown'!$ES$5:$ES$7</definedName>
    <definedName name="Tunnels_10">'Backend-attributes_dropdown'!$ES$5:$ES$7</definedName>
    <definedName name="Tunnels_11">'Backend-attributes_dropdown'!$ET$5:$ET$9</definedName>
    <definedName name="Tunnels_12" localSheetId="4">'[4]Backend-attributes_dropdown'!$EU$5:$EU$7</definedName>
    <definedName name="Tunnels_12" localSheetId="6">'[4]Backend-attributes_dropdown'!$EU$5:$EU$7</definedName>
    <definedName name="Tunnels_12" localSheetId="5">'[4]Backend-attributes_dropdown'!$EU$5:$EU$7</definedName>
    <definedName name="Tunnels_12" localSheetId="7">'[4]Backend-attributes_dropdown'!$EU$5:$EU$7</definedName>
    <definedName name="Tunnels_12">'Backend-attributes_dropdown'!$EU$5:$EU$7</definedName>
    <definedName name="Tunnels_13" localSheetId="4">'[4]Backend-attributes_dropdown'!$EV$5:$EV$9</definedName>
    <definedName name="Tunnels_13" localSheetId="6">'[4]Backend-attributes_dropdown'!$EV$5:$EV$9</definedName>
    <definedName name="Tunnels_13" localSheetId="5">'[4]Backend-attributes_dropdown'!$EV$5:$EV$9</definedName>
    <definedName name="Tunnels_13" localSheetId="7">'[4]Backend-attributes_dropdown'!$EV$5:$EV$9</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4">'[4]Backend-attributes_dropdown'!$EK$5:$EK$8</definedName>
    <definedName name="Tunnels_2" localSheetId="6">'[4]Backend-attributes_dropdown'!$EK$5:$EK$8</definedName>
    <definedName name="Tunnels_2" localSheetId="5">'[4]Backend-attributes_dropdown'!$EK$5:$EK$8</definedName>
    <definedName name="Tunnels_2" localSheetId="7">'[4]Backend-attributes_dropdown'!$EK$5:$EK$8</definedName>
    <definedName name="Tunnels_2">'Backend-attributes_dropdown'!$EK$5:$EK$8</definedName>
    <definedName name="Tunnels_20">'Backend-attributes_dropdown'!$FC$5:$FC$6</definedName>
    <definedName name="Tunnels_21">'Backend-attributes_dropdown'!$FD$5:$FD$6</definedName>
    <definedName name="Tunnels_22" localSheetId="4">'[4]Backend-attributes_dropdown'!$FE$5:$FE$10</definedName>
    <definedName name="Tunnels_22" localSheetId="6">'[4]Backend-attributes_dropdown'!$FE$5:$FE$10</definedName>
    <definedName name="Tunnels_22" localSheetId="5">'[4]Backend-attributes_dropdown'!$FE$5:$FE$10</definedName>
    <definedName name="Tunnels_22" localSheetId="7">'[4]Backend-attributes_dropdown'!$FE$5:$FE$10</definedName>
    <definedName name="Tunnels_22">'Backend-attributes_dropdown'!$FE$5:$FE$10</definedName>
    <definedName name="Tunnels_23" localSheetId="4">'[4]Backend-attributes_dropdown'!$FF$5:$FF$9</definedName>
    <definedName name="Tunnels_23" localSheetId="6">'[4]Backend-attributes_dropdown'!$FF$5:$FF$9</definedName>
    <definedName name="Tunnels_23" localSheetId="5">'[4]Backend-attributes_dropdown'!$FF$5:$FF$9</definedName>
    <definedName name="Tunnels_23" localSheetId="7">'[4]Backend-attributes_dropdown'!$FF$5:$FF$9</definedName>
    <definedName name="Tunnels_23">'Backend-attributes_dropdown'!$FF$5:$FF$9</definedName>
    <definedName name="Tunnels_3" localSheetId="4">'[4]Backend-attributes_dropdown'!$EL$5:$EL$7</definedName>
    <definedName name="Tunnels_3" localSheetId="6">'[4]Backend-attributes_dropdown'!$EL$5:$EL$7</definedName>
    <definedName name="Tunnels_3" localSheetId="5">'[4]Backend-attributes_dropdown'!$EL$5:$EL$7</definedName>
    <definedName name="Tunnels_3" localSheetId="7">'[4]Backend-attributes_dropdown'!$EL$5:$EL$7</definedName>
    <definedName name="Tunnels_3">'Backend-attributes_dropdown'!$EL$5:$EL$7</definedName>
    <definedName name="Tunnels_4" localSheetId="4">'[4]Backend-attributes_dropdown'!$EM$5:$EM$8</definedName>
    <definedName name="Tunnels_4" localSheetId="6">'[4]Backend-attributes_dropdown'!$EM$5:$EM$8</definedName>
    <definedName name="Tunnels_4" localSheetId="5">'[4]Backend-attributes_dropdown'!$EM$5:$EM$8</definedName>
    <definedName name="Tunnels_4" localSheetId="7">'[4]Backend-attributes_dropdown'!$EM$5:$EM$8</definedName>
    <definedName name="Tunnels_4">'Backend-attributes_dropdown'!$EM$5:$EM$8</definedName>
    <definedName name="Tunnels_5" localSheetId="4">'[4]Backend-attributes_dropdown'!$EN$5:$EN$10</definedName>
    <definedName name="Tunnels_5" localSheetId="6">'[4]Backend-attributes_dropdown'!$EN$5:$EN$10</definedName>
    <definedName name="Tunnels_5" localSheetId="5">'[4]Backend-attributes_dropdown'!$EN$5:$EN$10</definedName>
    <definedName name="Tunnels_5" localSheetId="7">'[4]Backend-attributes_dropdown'!$EN$5:$EN$10</definedName>
    <definedName name="Tunnels_5">'Backend-attributes_dropdown'!$EN$5:$EN$10</definedName>
    <definedName name="Tunnels_6" localSheetId="4">'[4]Backend-attributes_dropdown'!$EO$5:$EO$7</definedName>
    <definedName name="Tunnels_6" localSheetId="6">'[4]Backend-attributes_dropdown'!$EO$5:$EO$7</definedName>
    <definedName name="Tunnels_6" localSheetId="5">'[4]Backend-attributes_dropdown'!$EO$5:$EO$7</definedName>
    <definedName name="Tunnels_6" localSheetId="7">'[4]Backend-attributes_dropdown'!$EO$5:$EO$7</definedName>
    <definedName name="Tunnels_6">'Backend-attributes_dropdown'!$EO$5:$EO$7</definedName>
    <definedName name="Tunnels_7" localSheetId="4">'[4]Backend-attributes_dropdown'!$EP$5:$EP$9</definedName>
    <definedName name="Tunnels_7" localSheetId="6">'[4]Backend-attributes_dropdown'!$EP$5:$EP$9</definedName>
    <definedName name="Tunnels_7" localSheetId="5">'[4]Backend-attributes_dropdown'!$EP$5:$EP$9</definedName>
    <definedName name="Tunnels_7" localSheetId="7">'[4]Backend-attributes_dropdown'!$EP$5:$EP$9</definedName>
    <definedName name="Tunnels_7">'Backend-attributes_dropdown'!$EP$5:$EP$9</definedName>
    <definedName name="Tunnels_8" localSheetId="4">'[4]Backend-attributes_dropdown'!$EQ$5:$EQ$8</definedName>
    <definedName name="Tunnels_8" localSheetId="6">'[4]Backend-attributes_dropdown'!$EQ$5:$EQ$8</definedName>
    <definedName name="Tunnels_8" localSheetId="5">'[4]Backend-attributes_dropdown'!$EQ$5:$EQ$8</definedName>
    <definedName name="Tunnels_8" localSheetId="7">'[4]Backend-attributes_dropdown'!$EQ$5:$EQ$8</definedName>
    <definedName name="Tunnels_8">'Backend-attributes_dropdown'!$EQ$5:$EQ$8</definedName>
    <definedName name="Tunnels_9" localSheetId="4">'[4]Backend-attributes_dropdown'!$ER$5:$ER$7</definedName>
    <definedName name="Tunnels_9" localSheetId="6">'[4]Backend-attributes_dropdown'!$ER$5:$ER$7</definedName>
    <definedName name="Tunnels_9" localSheetId="5">'[4]Backend-attributes_dropdown'!$ER$5:$ER$7</definedName>
    <definedName name="Tunnels_9" localSheetId="7">'[4]Backend-attributes_dropdown'!$ER$5:$ER$7</definedName>
    <definedName name="Tunnels_9">'Backend-attributes_dropdown'!$ER$5:$ER$7</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36" l="1"/>
  <c r="J22" i="36"/>
  <c r="I22" i="36"/>
  <c r="H22" i="36"/>
  <c r="F22" i="36"/>
  <c r="E22" i="36"/>
  <c r="E29" i="34"/>
  <c r="I29" i="34"/>
  <c r="H19" i="36"/>
  <c r="E19" i="36"/>
  <c r="H18" i="36"/>
  <c r="E18" i="36"/>
  <c r="H17" i="36"/>
  <c r="E17" i="36"/>
  <c r="H16" i="36"/>
  <c r="E16" i="36"/>
  <c r="H15" i="36"/>
  <c r="E15" i="36"/>
  <c r="H14" i="36"/>
  <c r="E14" i="36"/>
  <c r="H13" i="36"/>
  <c r="E13" i="36"/>
  <c r="H12" i="36"/>
  <c r="E12" i="36"/>
  <c r="H11" i="36"/>
  <c r="E11" i="36"/>
  <c r="H10" i="36"/>
  <c r="E10" i="36"/>
  <c r="J9" i="36"/>
  <c r="G9" i="36"/>
  <c r="E5" i="36"/>
  <c r="E4" i="36"/>
  <c r="E10" i="35"/>
  <c r="H10" i="35"/>
  <c r="E11" i="35"/>
  <c r="H11" i="35"/>
  <c r="E12" i="35"/>
  <c r="H12" i="35"/>
  <c r="E13" i="35"/>
  <c r="H13" i="35"/>
  <c r="E14" i="35"/>
  <c r="H14" i="35"/>
  <c r="E15" i="35"/>
  <c r="H15" i="35"/>
  <c r="E16" i="35"/>
  <c r="H16" i="35"/>
  <c r="E17" i="35"/>
  <c r="H17" i="35"/>
  <c r="E18" i="35"/>
  <c r="H18" i="35"/>
  <c r="E19" i="35"/>
  <c r="H19" i="35"/>
  <c r="E20" i="35"/>
  <c r="H20" i="35"/>
  <c r="E21" i="35"/>
  <c r="H21" i="35"/>
  <c r="E22" i="35"/>
  <c r="H22" i="35"/>
  <c r="E23" i="35"/>
  <c r="H23" i="35"/>
  <c r="E24" i="35"/>
  <c r="H24" i="35"/>
  <c r="E25" i="35"/>
  <c r="H25" i="35"/>
  <c r="E26" i="35"/>
  <c r="H26" i="35"/>
  <c r="E27" i="35"/>
  <c r="H27" i="35"/>
  <c r="E28" i="35"/>
  <c r="H28" i="35"/>
  <c r="E29" i="35"/>
  <c r="H29" i="35"/>
  <c r="E30" i="35"/>
  <c r="H30" i="35"/>
  <c r="E31" i="35"/>
  <c r="H31" i="35"/>
  <c r="E32" i="35"/>
  <c r="H32" i="35"/>
  <c r="E34" i="35"/>
  <c r="H34" i="35"/>
  <c r="E36" i="35"/>
  <c r="H36" i="35"/>
  <c r="E37" i="35"/>
  <c r="H37" i="35"/>
  <c r="E38" i="35"/>
  <c r="H38" i="35"/>
  <c r="E39" i="35"/>
  <c r="H39" i="35"/>
  <c r="E40" i="35"/>
  <c r="H40" i="35"/>
  <c r="E41" i="35"/>
  <c r="H41" i="35"/>
  <c r="E42" i="35"/>
  <c r="H42" i="35"/>
  <c r="E43" i="35"/>
  <c r="H43" i="35"/>
  <c r="E44" i="35"/>
  <c r="H44" i="35"/>
  <c r="E45" i="35"/>
  <c r="H45" i="35"/>
  <c r="E46" i="35"/>
  <c r="H46" i="35"/>
  <c r="E47" i="35"/>
  <c r="H47" i="35"/>
  <c r="E48" i="35"/>
  <c r="H48" i="35"/>
  <c r="E49" i="35"/>
  <c r="H49" i="35"/>
  <c r="E50" i="35"/>
  <c r="H50" i="35"/>
  <c r="E51" i="35"/>
  <c r="H51" i="35"/>
  <c r="E52" i="35"/>
  <c r="H52" i="35"/>
  <c r="E53" i="35"/>
  <c r="H53" i="35"/>
  <c r="E54" i="35"/>
  <c r="H54" i="35"/>
  <c r="E55" i="35"/>
  <c r="H55" i="35"/>
  <c r="E56" i="35"/>
  <c r="H56" i="35"/>
  <c r="E57" i="35"/>
  <c r="H57" i="35"/>
  <c r="E58" i="35"/>
  <c r="H58" i="35"/>
  <c r="E60" i="35"/>
  <c r="H60" i="35"/>
  <c r="E62" i="35"/>
  <c r="H62" i="35"/>
  <c r="E63" i="35"/>
  <c r="H63" i="35"/>
  <c r="E64" i="35"/>
  <c r="H64" i="35"/>
  <c r="E65" i="35"/>
  <c r="H65" i="35"/>
  <c r="E66" i="35"/>
  <c r="H66" i="35"/>
  <c r="E67" i="35"/>
  <c r="H67" i="35"/>
  <c r="E68" i="35"/>
  <c r="H68" i="35"/>
  <c r="E69" i="35"/>
  <c r="H69" i="35"/>
  <c r="E70" i="35"/>
  <c r="H70" i="35"/>
  <c r="E71" i="35"/>
  <c r="H71" i="35"/>
  <c r="E72" i="35"/>
  <c r="H72" i="35"/>
  <c r="E73" i="35"/>
  <c r="H73" i="35"/>
  <c r="E74" i="35"/>
  <c r="H74" i="35"/>
  <c r="E75" i="35"/>
  <c r="H75" i="35"/>
  <c r="E76" i="35"/>
  <c r="H76" i="35"/>
  <c r="E77" i="35"/>
  <c r="H77" i="35"/>
  <c r="E78" i="35"/>
  <c r="H78" i="35"/>
  <c r="E79" i="35"/>
  <c r="H79" i="35"/>
  <c r="E80" i="35"/>
  <c r="H80" i="35"/>
  <c r="E81" i="35"/>
  <c r="H81" i="35"/>
  <c r="E82" i="35"/>
  <c r="H82" i="35"/>
  <c r="E83" i="35"/>
  <c r="H83" i="35"/>
  <c r="E84" i="35"/>
  <c r="H84" i="35"/>
  <c r="E85" i="35"/>
  <c r="H85" i="35"/>
  <c r="E86" i="35"/>
  <c r="H86" i="35"/>
  <c r="E88" i="35"/>
  <c r="H88" i="35"/>
  <c r="E90" i="35"/>
  <c r="H90" i="35"/>
  <c r="E92" i="35"/>
  <c r="H92" i="35"/>
  <c r="E94" i="35"/>
  <c r="H94" i="35"/>
  <c r="E95" i="35"/>
  <c r="H95" i="35"/>
  <c r="E96" i="35"/>
  <c r="H96" i="35"/>
  <c r="E97" i="35"/>
  <c r="H97" i="35"/>
  <c r="E98" i="35"/>
  <c r="H98" i="35"/>
  <c r="E99" i="35"/>
  <c r="H99" i="35"/>
  <c r="E100" i="35"/>
  <c r="H100" i="35"/>
  <c r="E101" i="35"/>
  <c r="H101" i="35"/>
  <c r="E102" i="35"/>
  <c r="H102" i="35"/>
  <c r="E103" i="35"/>
  <c r="H103" i="35"/>
  <c r="E104" i="35"/>
  <c r="H104" i="35"/>
  <c r="E105" i="35"/>
  <c r="H105" i="35"/>
  <c r="E106" i="35"/>
  <c r="H106" i="35"/>
  <c r="E107" i="35"/>
  <c r="H107" i="35"/>
  <c r="E108" i="35"/>
  <c r="H108" i="35"/>
  <c r="E109" i="35"/>
  <c r="H109" i="35"/>
  <c r="E110" i="35"/>
  <c r="H110" i="35"/>
  <c r="E111" i="35"/>
  <c r="H111" i="35"/>
  <c r="E113" i="35"/>
  <c r="H113" i="35"/>
  <c r="E115" i="35"/>
  <c r="H115" i="35"/>
  <c r="E116" i="35"/>
  <c r="H116" i="35"/>
  <c r="E117" i="35"/>
  <c r="H117" i="35"/>
  <c r="E118" i="35"/>
  <c r="H118" i="35"/>
  <c r="E119" i="35"/>
  <c r="H119" i="35"/>
  <c r="E120" i="35"/>
  <c r="H120" i="35"/>
  <c r="E122" i="35"/>
  <c r="H122" i="35"/>
  <c r="E124" i="35"/>
  <c r="H124" i="35"/>
  <c r="E125" i="35"/>
  <c r="H125" i="35"/>
  <c r="E126" i="35"/>
  <c r="H126" i="35"/>
  <c r="E127" i="35"/>
  <c r="H127" i="35"/>
  <c r="E128" i="35"/>
  <c r="H128" i="35"/>
  <c r="E129" i="35"/>
  <c r="H129" i="35"/>
  <c r="E131" i="35"/>
  <c r="H131" i="35"/>
  <c r="E133" i="35"/>
  <c r="H133" i="35"/>
  <c r="E134" i="35"/>
  <c r="H134" i="35"/>
  <c r="E135" i="35"/>
  <c r="H135" i="35"/>
  <c r="E136" i="35"/>
  <c r="H136" i="35"/>
  <c r="E137" i="35"/>
  <c r="H137" i="35"/>
  <c r="E138" i="35"/>
  <c r="H138" i="35"/>
  <c r="E139" i="35"/>
  <c r="H139" i="35"/>
  <c r="E140" i="35"/>
  <c r="H140" i="35"/>
  <c r="E141" i="35"/>
  <c r="H141" i="35"/>
  <c r="E142" i="35"/>
  <c r="H142" i="35"/>
  <c r="E143" i="35"/>
  <c r="H143" i="35"/>
  <c r="E144" i="35"/>
  <c r="H144" i="35"/>
  <c r="E145" i="35"/>
  <c r="H145" i="35"/>
  <c r="E146" i="35"/>
  <c r="H146" i="35"/>
  <c r="E147" i="35"/>
  <c r="H147" i="35"/>
  <c r="E148" i="35"/>
  <c r="H148" i="35"/>
  <c r="E149" i="35"/>
  <c r="H149" i="35"/>
  <c r="E150" i="35"/>
  <c r="H150" i="35"/>
  <c r="E151" i="35"/>
  <c r="H151" i="35"/>
  <c r="E153" i="35"/>
  <c r="H153" i="35"/>
  <c r="E155" i="35"/>
  <c r="H155" i="35"/>
  <c r="E156" i="35"/>
  <c r="H156" i="35"/>
  <c r="E157" i="35"/>
  <c r="H157" i="35"/>
  <c r="E158" i="35"/>
  <c r="H158" i="35"/>
  <c r="E159" i="35"/>
  <c r="H159" i="35"/>
  <c r="E161" i="35"/>
  <c r="H161" i="35"/>
  <c r="E163" i="35"/>
  <c r="H163" i="35"/>
  <c r="E164" i="35"/>
  <c r="H164" i="35"/>
  <c r="E165" i="35"/>
  <c r="H165" i="35"/>
  <c r="E167" i="35"/>
  <c r="H167" i="35"/>
  <c r="E169" i="35"/>
  <c r="H169" i="35"/>
  <c r="E170" i="35"/>
  <c r="H170" i="35"/>
  <c r="E171" i="35"/>
  <c r="H171" i="35"/>
  <c r="E175" i="35"/>
  <c r="H175" i="35"/>
  <c r="E176" i="35"/>
  <c r="H176" i="35"/>
  <c r="E177" i="35"/>
  <c r="H177" i="35"/>
  <c r="E181" i="35"/>
  <c r="H181" i="35"/>
  <c r="E182" i="35"/>
  <c r="H182" i="35"/>
  <c r="E183" i="35"/>
  <c r="H183" i="35"/>
  <c r="E184" i="35"/>
  <c r="H184" i="35"/>
  <c r="E185" i="35"/>
  <c r="H185" i="35"/>
  <c r="E187" i="35"/>
  <c r="H187" i="35"/>
  <c r="H9" i="35"/>
  <c r="E9" i="35"/>
  <c r="E4" i="35"/>
  <c r="E3" i="35"/>
  <c r="I15" i="34"/>
  <c r="G16" i="34"/>
  <c r="K16" i="34"/>
  <c r="I17" i="34"/>
  <c r="I18" i="34"/>
  <c r="I19" i="34"/>
  <c r="I20" i="34"/>
  <c r="I21" i="34"/>
  <c r="I22" i="34"/>
  <c r="I23" i="34"/>
  <c r="I24" i="34"/>
  <c r="I25" i="34"/>
  <c r="I26" i="34"/>
  <c r="E26" i="34"/>
  <c r="E25" i="34"/>
  <c r="E24" i="34"/>
  <c r="E23" i="34"/>
  <c r="E22" i="34"/>
  <c r="E21" i="34"/>
  <c r="E20" i="34"/>
  <c r="E19" i="34"/>
  <c r="E18" i="34"/>
  <c r="E17" i="34"/>
  <c r="E15" i="34"/>
  <c r="G13" i="34"/>
  <c r="H13" i="34"/>
  <c r="K13" i="34"/>
  <c r="L13" i="34"/>
  <c r="G11" i="34"/>
  <c r="K11" i="34"/>
  <c r="G10" i="34"/>
  <c r="K10" i="34"/>
  <c r="G9" i="34"/>
  <c r="H9" i="34"/>
  <c r="K9" i="34"/>
  <c r="L9" i="34"/>
  <c r="E5" i="34"/>
  <c r="E4" i="34"/>
  <c r="I214" i="33"/>
  <c r="E214" i="33"/>
  <c r="I206" i="33"/>
  <c r="E206" i="33"/>
  <c r="I200" i="33"/>
  <c r="I35" i="33" s="1"/>
  <c r="E200" i="33"/>
  <c r="E27" i="34" s="1"/>
  <c r="I194" i="33"/>
  <c r="E194" i="33"/>
  <c r="I188" i="33"/>
  <c r="E188" i="33"/>
  <c r="I180" i="33"/>
  <c r="E180" i="33"/>
  <c r="I158" i="33"/>
  <c r="E158" i="33"/>
  <c r="I149" i="33"/>
  <c r="E149" i="33"/>
  <c r="I140" i="33"/>
  <c r="E140" i="33"/>
  <c r="I119" i="33"/>
  <c r="E119" i="33"/>
  <c r="I115" i="33"/>
  <c r="E115" i="33"/>
  <c r="I87" i="33"/>
  <c r="E87" i="33"/>
  <c r="I61" i="33"/>
  <c r="E61" i="33"/>
  <c r="K214" i="33" l="1"/>
  <c r="K29" i="34" s="1"/>
  <c r="K115" i="33"/>
  <c r="K19" i="34" s="1"/>
  <c r="K164" i="33"/>
  <c r="J137" i="35" s="1"/>
  <c r="K161" i="33"/>
  <c r="J134" i="35" s="1"/>
  <c r="K128" i="33"/>
  <c r="J101" i="35" s="1"/>
  <c r="K79" i="33"/>
  <c r="J52" i="35" s="1"/>
  <c r="K212" i="33"/>
  <c r="J185" i="35" s="1"/>
  <c r="K166" i="33"/>
  <c r="J139" i="35" s="1"/>
  <c r="K153" i="33"/>
  <c r="J126" i="35" s="1"/>
  <c r="K130" i="33"/>
  <c r="J103" i="35" s="1"/>
  <c r="K98" i="33"/>
  <c r="J71" i="35" s="1"/>
  <c r="K65" i="33"/>
  <c r="J38" i="35" s="1"/>
  <c r="K81" i="33"/>
  <c r="J54" i="35" s="1"/>
  <c r="K49" i="33"/>
  <c r="J22" i="35" s="1"/>
  <c r="K172" i="33"/>
  <c r="J145" i="35" s="1"/>
  <c r="K146" i="33"/>
  <c r="J119" i="35" s="1"/>
  <c r="K136" i="33"/>
  <c r="J109" i="35" s="1"/>
  <c r="K71" i="33"/>
  <c r="J44" i="35" s="1"/>
  <c r="K126" i="33"/>
  <c r="J99" i="35" s="1"/>
  <c r="K47" i="33"/>
  <c r="J20" i="35" s="1"/>
  <c r="K209" i="33"/>
  <c r="J182" i="35" s="1"/>
  <c r="K168" i="33"/>
  <c r="J141" i="35" s="1"/>
  <c r="K155" i="33"/>
  <c r="J128" i="35" s="1"/>
  <c r="K132" i="33"/>
  <c r="J105" i="35" s="1"/>
  <c r="K100" i="33"/>
  <c r="J73" i="35" s="1"/>
  <c r="K67" i="33"/>
  <c r="J40" i="35" s="1"/>
  <c r="K83" i="33"/>
  <c r="J56" i="35" s="1"/>
  <c r="K51" i="33"/>
  <c r="J24" i="35" s="1"/>
  <c r="K197" i="33"/>
  <c r="J170" i="35" s="1"/>
  <c r="K104" i="33"/>
  <c r="J77" i="35" s="1"/>
  <c r="K55" i="33"/>
  <c r="J28" i="35" s="1"/>
  <c r="K178" i="33"/>
  <c r="J151" i="35" s="1"/>
  <c r="K77" i="33"/>
  <c r="J50" i="35" s="1"/>
  <c r="K96" i="33"/>
  <c r="J69" i="35" s="1"/>
  <c r="K198" i="33"/>
  <c r="J171" i="35" s="1"/>
  <c r="K170" i="33"/>
  <c r="J143" i="35" s="1"/>
  <c r="K144" i="33"/>
  <c r="J117" i="35" s="1"/>
  <c r="K134" i="33"/>
  <c r="J107" i="35" s="1"/>
  <c r="K102" i="33"/>
  <c r="J75" i="35" s="1"/>
  <c r="K69" i="33"/>
  <c r="J42" i="35" s="1"/>
  <c r="K85" i="33"/>
  <c r="J58" i="35" s="1"/>
  <c r="K53" i="33"/>
  <c r="J26" i="35" s="1"/>
  <c r="K208" i="33"/>
  <c r="J181" i="35" s="1"/>
  <c r="K39" i="33"/>
  <c r="J12" i="35" s="1"/>
  <c r="K162" i="33"/>
  <c r="J135" i="35" s="1"/>
  <c r="K110" i="33"/>
  <c r="J83" i="35" s="1"/>
  <c r="K190" i="33"/>
  <c r="J163" i="35" s="1"/>
  <c r="K184" i="33"/>
  <c r="J157" i="35" s="1"/>
  <c r="K174" i="33"/>
  <c r="J147" i="35" s="1"/>
  <c r="K143" i="33"/>
  <c r="J116" i="35" s="1"/>
  <c r="K138" i="33"/>
  <c r="J111" i="35" s="1"/>
  <c r="K106" i="33"/>
  <c r="J79" i="35" s="1"/>
  <c r="K73" i="33"/>
  <c r="J46" i="35" s="1"/>
  <c r="K41" i="33"/>
  <c r="J14" i="35" s="1"/>
  <c r="K57" i="33"/>
  <c r="J30" i="35" s="1"/>
  <c r="K158" i="33"/>
  <c r="J16" i="36" s="1"/>
  <c r="K186" i="33"/>
  <c r="J159" i="35" s="1"/>
  <c r="K176" i="33"/>
  <c r="J149" i="35" s="1"/>
  <c r="K124" i="33"/>
  <c r="J97" i="35" s="1"/>
  <c r="K92" i="33"/>
  <c r="J65" i="35" s="1"/>
  <c r="K108" i="33"/>
  <c r="J81" i="35" s="1"/>
  <c r="K75" i="33"/>
  <c r="J48" i="35" s="1"/>
  <c r="K43" i="33"/>
  <c r="J16" i="35" s="1"/>
  <c r="K59" i="33"/>
  <c r="J32" i="35" s="1"/>
  <c r="K140" i="33"/>
  <c r="K94" i="33"/>
  <c r="J67" i="35" s="1"/>
  <c r="K45" i="33"/>
  <c r="J18" i="35" s="1"/>
  <c r="K112" i="33"/>
  <c r="J85" i="35" s="1"/>
  <c r="E20" i="36"/>
  <c r="E173" i="35"/>
  <c r="E35" i="33"/>
  <c r="G69" i="33" s="1"/>
  <c r="G42" i="35" s="1"/>
  <c r="K58" i="33"/>
  <c r="J31" i="35" s="1"/>
  <c r="K54" i="33"/>
  <c r="J27" i="35" s="1"/>
  <c r="K50" i="33"/>
  <c r="J23" i="35" s="1"/>
  <c r="K46" i="33"/>
  <c r="J19" i="35" s="1"/>
  <c r="K42" i="33"/>
  <c r="J15" i="35" s="1"/>
  <c r="K38" i="33"/>
  <c r="J11" i="35" s="1"/>
  <c r="K82" i="33"/>
  <c r="J55" i="35" s="1"/>
  <c r="K78" i="33"/>
  <c r="J51" i="35" s="1"/>
  <c r="K74" i="33"/>
  <c r="J47" i="35" s="1"/>
  <c r="K70" i="33"/>
  <c r="J43" i="35" s="1"/>
  <c r="K66" i="33"/>
  <c r="J39" i="35" s="1"/>
  <c r="K111" i="33"/>
  <c r="J84" i="35" s="1"/>
  <c r="K107" i="33"/>
  <c r="J80" i="35" s="1"/>
  <c r="K103" i="33"/>
  <c r="J76" i="35" s="1"/>
  <c r="K99" i="33"/>
  <c r="J72" i="35" s="1"/>
  <c r="K95" i="33"/>
  <c r="J68" i="35" s="1"/>
  <c r="K91" i="33"/>
  <c r="J64" i="35" s="1"/>
  <c r="K135" i="33"/>
  <c r="J108" i="35" s="1"/>
  <c r="K131" i="33"/>
  <c r="J104" i="35" s="1"/>
  <c r="K127" i="33"/>
  <c r="J100" i="35" s="1"/>
  <c r="K123" i="33"/>
  <c r="J96" i="35" s="1"/>
  <c r="K145" i="33"/>
  <c r="J118" i="35" s="1"/>
  <c r="K154" i="33"/>
  <c r="J127" i="35" s="1"/>
  <c r="K177" i="33"/>
  <c r="J150" i="35" s="1"/>
  <c r="K173" i="33"/>
  <c r="J146" i="35" s="1"/>
  <c r="K169" i="33"/>
  <c r="J142" i="35" s="1"/>
  <c r="K165" i="33"/>
  <c r="J138" i="35" s="1"/>
  <c r="K211" i="33"/>
  <c r="J184" i="35" s="1"/>
  <c r="K160" i="33"/>
  <c r="J133" i="35" s="1"/>
  <c r="K21" i="34"/>
  <c r="K183" i="33"/>
  <c r="J156" i="35" s="1"/>
  <c r="K191" i="33"/>
  <c r="J164" i="35" s="1"/>
  <c r="K203" i="33"/>
  <c r="J176" i="35" s="1"/>
  <c r="K142" i="33"/>
  <c r="J115" i="35" s="1"/>
  <c r="K194" i="33"/>
  <c r="K192" i="33"/>
  <c r="J165" i="35" s="1"/>
  <c r="K204" i="33"/>
  <c r="J177" i="35" s="1"/>
  <c r="K210" i="33"/>
  <c r="J183" i="35" s="1"/>
  <c r="K119" i="33"/>
  <c r="J13" i="36" s="1"/>
  <c r="K149" i="33"/>
  <c r="K182" i="33"/>
  <c r="J155" i="35" s="1"/>
  <c r="I16" i="34"/>
  <c r="H9" i="36"/>
  <c r="K56" i="33"/>
  <c r="J29" i="35" s="1"/>
  <c r="K52" i="33"/>
  <c r="J25" i="35" s="1"/>
  <c r="K48" i="33"/>
  <c r="J21" i="35" s="1"/>
  <c r="K44" i="33"/>
  <c r="J17" i="35" s="1"/>
  <c r="K40" i="33"/>
  <c r="J13" i="35" s="1"/>
  <c r="K84" i="33"/>
  <c r="J57" i="35" s="1"/>
  <c r="K80" i="33"/>
  <c r="J53" i="35" s="1"/>
  <c r="K76" i="33"/>
  <c r="J49" i="35" s="1"/>
  <c r="K72" i="33"/>
  <c r="J45" i="35" s="1"/>
  <c r="K68" i="33"/>
  <c r="J41" i="35" s="1"/>
  <c r="K113" i="33"/>
  <c r="J86" i="35" s="1"/>
  <c r="K109" i="33"/>
  <c r="J82" i="35" s="1"/>
  <c r="K105" i="33"/>
  <c r="J78" i="35" s="1"/>
  <c r="K101" i="33"/>
  <c r="J74" i="35" s="1"/>
  <c r="K97" i="33"/>
  <c r="J70" i="35" s="1"/>
  <c r="K93" i="33"/>
  <c r="J66" i="35" s="1"/>
  <c r="K137" i="33"/>
  <c r="J110" i="35" s="1"/>
  <c r="K133" i="33"/>
  <c r="J106" i="35" s="1"/>
  <c r="K129" i="33"/>
  <c r="J102" i="35" s="1"/>
  <c r="K125" i="33"/>
  <c r="J98" i="35" s="1"/>
  <c r="K147" i="33"/>
  <c r="J120" i="35" s="1"/>
  <c r="K156" i="33"/>
  <c r="J129" i="35" s="1"/>
  <c r="K175" i="33"/>
  <c r="J148" i="35" s="1"/>
  <c r="K171" i="33"/>
  <c r="J144" i="35" s="1"/>
  <c r="K167" i="33"/>
  <c r="J140" i="35" s="1"/>
  <c r="K163" i="33"/>
  <c r="J136" i="35" s="1"/>
  <c r="K185" i="33"/>
  <c r="J158" i="35" s="1"/>
  <c r="K121" i="33"/>
  <c r="K202" i="33"/>
  <c r="J175" i="35" s="1"/>
  <c r="K188" i="33"/>
  <c r="J187" i="35"/>
  <c r="J131" i="35"/>
  <c r="K117" i="33"/>
  <c r="J90" i="35" s="1"/>
  <c r="K122" i="33"/>
  <c r="K151" i="33"/>
  <c r="J124" i="35" s="1"/>
  <c r="K196" i="33"/>
  <c r="J169" i="35" s="1"/>
  <c r="K23" i="34"/>
  <c r="K180" i="33"/>
  <c r="J17" i="36" s="1"/>
  <c r="G192" i="33"/>
  <c r="G165" i="35" s="1"/>
  <c r="H179" i="35"/>
  <c r="I28" i="34"/>
  <c r="K206" i="33"/>
  <c r="J21" i="36" s="1"/>
  <c r="H21" i="36"/>
  <c r="E28" i="34"/>
  <c r="E179" i="35"/>
  <c r="E21" i="36"/>
  <c r="I27" i="34"/>
  <c r="K200" i="33"/>
  <c r="H173" i="35"/>
  <c r="H20" i="36"/>
  <c r="E4" i="33"/>
  <c r="E3" i="33"/>
  <c r="K87" i="33"/>
  <c r="I33" i="33"/>
  <c r="E33" i="33"/>
  <c r="I21" i="33"/>
  <c r="I14" i="34" s="1"/>
  <c r="E21" i="33"/>
  <c r="E14" i="34" s="1"/>
  <c r="F51" i="21"/>
  <c r="F30" i="21"/>
  <c r="F32" i="21"/>
  <c r="J153" i="35" l="1"/>
  <c r="K24" i="34"/>
  <c r="G200" i="33"/>
  <c r="G138" i="33"/>
  <c r="G111" i="35" s="1"/>
  <c r="G45" i="33"/>
  <c r="G18" i="35" s="1"/>
  <c r="G176" i="33"/>
  <c r="G149" i="35" s="1"/>
  <c r="G172" i="33"/>
  <c r="G145" i="35" s="1"/>
  <c r="G143" i="33"/>
  <c r="G116" i="35" s="1"/>
  <c r="G77" i="33"/>
  <c r="G50" i="35" s="1"/>
  <c r="G73" i="33"/>
  <c r="G46" i="35" s="1"/>
  <c r="G53" i="33"/>
  <c r="G26" i="35" s="1"/>
  <c r="G134" i="33"/>
  <c r="G107" i="35" s="1"/>
  <c r="G41" i="33"/>
  <c r="G14" i="35" s="1"/>
  <c r="G126" i="33"/>
  <c r="G99" i="35" s="1"/>
  <c r="G130" i="33"/>
  <c r="G103" i="35" s="1"/>
  <c r="G49" i="33"/>
  <c r="G22" i="35" s="1"/>
  <c r="J88" i="35"/>
  <c r="J12" i="36"/>
  <c r="J113" i="35"/>
  <c r="J14" i="36"/>
  <c r="G173" i="35"/>
  <c r="G20" i="36"/>
  <c r="G57" i="33"/>
  <c r="G30" i="35" s="1"/>
  <c r="G94" i="33"/>
  <c r="G67" i="35" s="1"/>
  <c r="G210" i="33"/>
  <c r="G183" i="35" s="1"/>
  <c r="G98" i="33"/>
  <c r="G71" i="35" s="1"/>
  <c r="G204" i="33"/>
  <c r="G177" i="35" s="1"/>
  <c r="G102" i="33"/>
  <c r="G75" i="35" s="1"/>
  <c r="G27" i="34"/>
  <c r="G106" i="33"/>
  <c r="G79" i="35" s="1"/>
  <c r="G186" i="33"/>
  <c r="G159" i="35" s="1"/>
  <c r="G110" i="33"/>
  <c r="G83" i="35" s="1"/>
  <c r="G164" i="33"/>
  <c r="G137" i="35" s="1"/>
  <c r="G65" i="33"/>
  <c r="G38" i="35" s="1"/>
  <c r="G168" i="33"/>
  <c r="G141" i="35" s="1"/>
  <c r="G208" i="33"/>
  <c r="G181" i="35" s="1"/>
  <c r="G188" i="33"/>
  <c r="G140" i="33"/>
  <c r="G197" i="33"/>
  <c r="G170" i="35" s="1"/>
  <c r="G166" i="33"/>
  <c r="G139" i="35" s="1"/>
  <c r="G177" i="33"/>
  <c r="G150" i="35" s="1"/>
  <c r="G147" i="33"/>
  <c r="G120" i="35" s="1"/>
  <c r="G132" i="33"/>
  <c r="G105" i="35" s="1"/>
  <c r="G95" i="33"/>
  <c r="G68" i="35" s="1"/>
  <c r="G105" i="33"/>
  <c r="G78" i="35" s="1"/>
  <c r="G67" i="33"/>
  <c r="G40" i="35" s="1"/>
  <c r="G78" i="33"/>
  <c r="G51" i="35" s="1"/>
  <c r="G40" i="33"/>
  <c r="G13" i="35" s="1"/>
  <c r="G51" i="33"/>
  <c r="G24" i="35" s="1"/>
  <c r="G160" i="33"/>
  <c r="G133" i="35" s="1"/>
  <c r="G211" i="33"/>
  <c r="G184" i="35" s="1"/>
  <c r="G154" i="33"/>
  <c r="G127" i="35" s="1"/>
  <c r="G136" i="33"/>
  <c r="G109" i="35" s="1"/>
  <c r="G109" i="33"/>
  <c r="G82" i="35" s="1"/>
  <c r="G82" i="33"/>
  <c r="G55" i="35" s="1"/>
  <c r="G214" i="33"/>
  <c r="G182" i="33"/>
  <c r="G155" i="35" s="1"/>
  <c r="G121" i="33"/>
  <c r="G94" i="35" s="1"/>
  <c r="G191" i="33"/>
  <c r="G164" i="35" s="1"/>
  <c r="G167" i="33"/>
  <c r="G140" i="35" s="1"/>
  <c r="G178" i="33"/>
  <c r="G151" i="35" s="1"/>
  <c r="G123" i="33"/>
  <c r="G96" i="35" s="1"/>
  <c r="G133" i="33"/>
  <c r="G106" i="35" s="1"/>
  <c r="G96" i="33"/>
  <c r="G69" i="35" s="1"/>
  <c r="G107" i="33"/>
  <c r="G80" i="35" s="1"/>
  <c r="G68" i="33"/>
  <c r="G41" i="35" s="1"/>
  <c r="G79" i="33"/>
  <c r="G52" i="35" s="1"/>
  <c r="G42" i="33"/>
  <c r="G15" i="35" s="1"/>
  <c r="G52" i="33"/>
  <c r="G25" i="35" s="1"/>
  <c r="G202" i="33"/>
  <c r="G175" i="35" s="1"/>
  <c r="G117" i="33"/>
  <c r="G90" i="35" s="1"/>
  <c r="G185" i="33"/>
  <c r="G158" i="35" s="1"/>
  <c r="G125" i="33"/>
  <c r="G98" i="35" s="1"/>
  <c r="G99" i="33"/>
  <c r="G72" i="35" s="1"/>
  <c r="G71" i="33"/>
  <c r="G44" i="35" s="1"/>
  <c r="G44" i="33"/>
  <c r="G17" i="35" s="1"/>
  <c r="G55" i="33"/>
  <c r="G28" i="35" s="1"/>
  <c r="G206" i="33"/>
  <c r="G180" i="33"/>
  <c r="G119" i="33"/>
  <c r="G184" i="33"/>
  <c r="G157" i="35" s="1"/>
  <c r="G169" i="33"/>
  <c r="G142" i="35" s="1"/>
  <c r="G161" i="33"/>
  <c r="G134" i="35" s="1"/>
  <c r="G124" i="33"/>
  <c r="G97" i="35" s="1"/>
  <c r="G135" i="33"/>
  <c r="G108" i="35" s="1"/>
  <c r="G97" i="33"/>
  <c r="G70" i="35" s="1"/>
  <c r="G108" i="33"/>
  <c r="G81" i="35" s="1"/>
  <c r="G70" i="33"/>
  <c r="G43" i="35" s="1"/>
  <c r="G80" i="33"/>
  <c r="G53" i="35" s="1"/>
  <c r="G43" i="33"/>
  <c r="G16" i="35" s="1"/>
  <c r="G54" i="33"/>
  <c r="G27" i="35" s="1"/>
  <c r="E16" i="34"/>
  <c r="G170" i="33"/>
  <c r="G143" i="35" s="1"/>
  <c r="G158" i="33"/>
  <c r="G115" i="33"/>
  <c r="G212" i="33"/>
  <c r="G185" i="35" s="1"/>
  <c r="G183" i="33"/>
  <c r="G156" i="35" s="1"/>
  <c r="G171" i="33"/>
  <c r="G144" i="35" s="1"/>
  <c r="G155" i="33"/>
  <c r="G128" i="35" s="1"/>
  <c r="G127" i="33"/>
  <c r="G100" i="35" s="1"/>
  <c r="G137" i="33"/>
  <c r="G110" i="35" s="1"/>
  <c r="G100" i="33"/>
  <c r="G73" i="35" s="1"/>
  <c r="G111" i="33"/>
  <c r="G84" i="35" s="1"/>
  <c r="G72" i="33"/>
  <c r="G45" i="35" s="1"/>
  <c r="G83" i="33"/>
  <c r="G56" i="35" s="1"/>
  <c r="G46" i="33"/>
  <c r="G19" i="35" s="1"/>
  <c r="G56" i="33"/>
  <c r="G29" i="35" s="1"/>
  <c r="G196" i="33"/>
  <c r="G169" i="35" s="1"/>
  <c r="G151" i="33"/>
  <c r="G124" i="35" s="1"/>
  <c r="G209" i="33"/>
  <c r="G182" i="35" s="1"/>
  <c r="G162" i="33"/>
  <c r="G135" i="35" s="1"/>
  <c r="G173" i="33"/>
  <c r="G146" i="35" s="1"/>
  <c r="G156" i="33"/>
  <c r="G129" i="35" s="1"/>
  <c r="G128" i="33"/>
  <c r="G101" i="35" s="1"/>
  <c r="G91" i="33"/>
  <c r="G64" i="35" s="1"/>
  <c r="G101" i="33"/>
  <c r="G74" i="35" s="1"/>
  <c r="G112" i="33"/>
  <c r="G85" i="35" s="1"/>
  <c r="G74" i="33"/>
  <c r="G47" i="35" s="1"/>
  <c r="G84" i="33"/>
  <c r="G57" i="35" s="1"/>
  <c r="G47" i="33"/>
  <c r="G20" i="35" s="1"/>
  <c r="G58" i="33"/>
  <c r="G31" i="35" s="1"/>
  <c r="E9" i="36"/>
  <c r="G194" i="33"/>
  <c r="G149" i="33"/>
  <c r="G203" i="33"/>
  <c r="G176" i="35" s="1"/>
  <c r="G163" i="33"/>
  <c r="G136" i="35" s="1"/>
  <c r="G174" i="33"/>
  <c r="G147" i="35" s="1"/>
  <c r="G145" i="33"/>
  <c r="G118" i="35" s="1"/>
  <c r="G129" i="33"/>
  <c r="G102" i="35" s="1"/>
  <c r="G92" i="33"/>
  <c r="G65" i="35" s="1"/>
  <c r="G103" i="33"/>
  <c r="G76" i="35" s="1"/>
  <c r="G113" i="33"/>
  <c r="G86" i="35" s="1"/>
  <c r="G75" i="33"/>
  <c r="G48" i="35" s="1"/>
  <c r="G38" i="33"/>
  <c r="G11" i="35" s="1"/>
  <c r="G48" i="33"/>
  <c r="G21" i="35" s="1"/>
  <c r="G59" i="33"/>
  <c r="G32" i="35" s="1"/>
  <c r="G190" i="33"/>
  <c r="G163" i="35" s="1"/>
  <c r="G142" i="33"/>
  <c r="G115" i="35" s="1"/>
  <c r="G198" i="33"/>
  <c r="G171" i="35" s="1"/>
  <c r="G165" i="33"/>
  <c r="G138" i="35" s="1"/>
  <c r="G175" i="33"/>
  <c r="G148" i="35" s="1"/>
  <c r="G146" i="33"/>
  <c r="G119" i="35" s="1"/>
  <c r="G131" i="33"/>
  <c r="G104" i="35" s="1"/>
  <c r="G93" i="33"/>
  <c r="G66" i="35" s="1"/>
  <c r="G104" i="33"/>
  <c r="G77" i="35" s="1"/>
  <c r="G66" i="33"/>
  <c r="G39" i="35" s="1"/>
  <c r="G76" i="33"/>
  <c r="G49" i="35" s="1"/>
  <c r="G39" i="33"/>
  <c r="G12" i="35" s="1"/>
  <c r="G50" i="33"/>
  <c r="G23" i="35" s="1"/>
  <c r="G153" i="33"/>
  <c r="G126" i="35" s="1"/>
  <c r="G81" i="33"/>
  <c r="G54" i="35" s="1"/>
  <c r="G144" i="33"/>
  <c r="G117" i="35" s="1"/>
  <c r="G85" i="33"/>
  <c r="G58" i="35" s="1"/>
  <c r="J19" i="36"/>
  <c r="J167" i="35"/>
  <c r="K26" i="34"/>
  <c r="K20" i="34"/>
  <c r="K25" i="34"/>
  <c r="J161" i="35"/>
  <c r="J18" i="36"/>
  <c r="J94" i="35"/>
  <c r="J92" i="35"/>
  <c r="K22" i="34"/>
  <c r="J15" i="36"/>
  <c r="J122" i="35"/>
  <c r="J60" i="35"/>
  <c r="J11" i="36"/>
  <c r="K18" i="34"/>
  <c r="J95" i="35"/>
  <c r="J179" i="35"/>
  <c r="K28" i="34"/>
  <c r="K27" i="34"/>
  <c r="J20" i="36"/>
  <c r="J173" i="35"/>
  <c r="K36" i="33"/>
  <c r="J9" i="35" s="1"/>
  <c r="K89" i="33"/>
  <c r="J62" i="35" s="1"/>
  <c r="K63" i="33"/>
  <c r="J36" i="35" s="1"/>
  <c r="K37" i="33"/>
  <c r="J10" i="35" s="1"/>
  <c r="K90" i="33"/>
  <c r="J63" i="35" s="1"/>
  <c r="K64" i="33"/>
  <c r="J37" i="35" s="1"/>
  <c r="I10" i="33"/>
  <c r="K152" i="33"/>
  <c r="J125" i="35" s="1"/>
  <c r="E12" i="33"/>
  <c r="I12" i="33"/>
  <c r="K61" i="33"/>
  <c r="G61" i="33"/>
  <c r="G131" i="35" l="1"/>
  <c r="G23" i="34"/>
  <c r="G16" i="36"/>
  <c r="G28" i="34"/>
  <c r="G179" i="35"/>
  <c r="G21" i="36"/>
  <c r="G21" i="34"/>
  <c r="G113" i="35"/>
  <c r="G14" i="36"/>
  <c r="G18" i="36"/>
  <c r="G25" i="34"/>
  <c r="G161" i="35"/>
  <c r="G22" i="34"/>
  <c r="G15" i="36"/>
  <c r="G122" i="35"/>
  <c r="G26" i="34"/>
  <c r="G19" i="36"/>
  <c r="G167" i="35"/>
  <c r="G20" i="34"/>
  <c r="G13" i="36"/>
  <c r="G92" i="35"/>
  <c r="G29" i="34"/>
  <c r="G187" i="35"/>
  <c r="G19" i="34"/>
  <c r="G12" i="36"/>
  <c r="G88" i="35"/>
  <c r="G17" i="36"/>
  <c r="G153" i="35"/>
  <c r="G24" i="34"/>
  <c r="K33" i="33"/>
  <c r="K15" i="34" s="1"/>
  <c r="I13" i="34"/>
  <c r="G27" i="33"/>
  <c r="G18" i="33"/>
  <c r="E13" i="34"/>
  <c r="G28" i="33"/>
  <c r="G19" i="33"/>
  <c r="G29" i="33"/>
  <c r="G30" i="33"/>
  <c r="G31" i="33"/>
  <c r="G15" i="33"/>
  <c r="G25" i="33"/>
  <c r="G16" i="33"/>
  <c r="G26" i="33"/>
  <c r="G17" i="33"/>
  <c r="H8" i="35"/>
  <c r="I11" i="34"/>
  <c r="J10" i="36"/>
  <c r="K17" i="34"/>
  <c r="J34" i="35"/>
  <c r="G17" i="34"/>
  <c r="G10" i="36"/>
  <c r="G34" i="35"/>
  <c r="K21" i="33"/>
  <c r="K14" i="34" s="1"/>
  <c r="G152" i="33"/>
  <c r="G125" i="35" s="1"/>
  <c r="G87" i="33"/>
  <c r="G122" i="33"/>
  <c r="G95" i="35" s="1"/>
  <c r="G89" i="33"/>
  <c r="G62" i="35" s="1"/>
  <c r="G63" i="33"/>
  <c r="G36" i="35" s="1"/>
  <c r="G37" i="33"/>
  <c r="G10" i="35" s="1"/>
  <c r="G90" i="33"/>
  <c r="G63" i="35" s="1"/>
  <c r="G36" i="33"/>
  <c r="G9" i="35" s="1"/>
  <c r="E10" i="33"/>
  <c r="G64" i="33"/>
  <c r="G37" i="35" s="1"/>
  <c r="K30" i="33"/>
  <c r="K26" i="33"/>
  <c r="K19" i="33"/>
  <c r="K15" i="33"/>
  <c r="K31" i="33"/>
  <c r="K27" i="33"/>
  <c r="K23" i="33"/>
  <c r="K16" i="33"/>
  <c r="K28" i="33"/>
  <c r="K24" i="33"/>
  <c r="K17" i="33"/>
  <c r="K13" i="33"/>
  <c r="I9" i="33"/>
  <c r="I10" i="34" s="1"/>
  <c r="K25" i="33"/>
  <c r="K29" i="33"/>
  <c r="K18" i="33"/>
  <c r="K14" i="33"/>
  <c r="G24" i="33"/>
  <c r="G13" i="33"/>
  <c r="E9" i="33"/>
  <c r="E10" i="34" s="1"/>
  <c r="G14" i="33"/>
  <c r="G23" i="33"/>
  <c r="G33" i="33"/>
  <c r="G15" i="34" s="1"/>
  <c r="G21" i="33"/>
  <c r="G14" i="34" s="1"/>
  <c r="G11" i="36" l="1"/>
  <c r="G60" i="35"/>
  <c r="G18" i="34"/>
  <c r="E8" i="35"/>
  <c r="E11" i="34"/>
  <c r="E8" i="33"/>
  <c r="I8" i="33"/>
  <c r="L9" i="33" l="1"/>
  <c r="L10" i="34" s="1"/>
  <c r="L122" i="33"/>
  <c r="L214" i="33"/>
  <c r="L29" i="34" s="1"/>
  <c r="L180" i="33"/>
  <c r="L24" i="34" s="1"/>
  <c r="L203" i="33"/>
  <c r="L183" i="33"/>
  <c r="L163" i="33"/>
  <c r="L171" i="33"/>
  <c r="L147" i="33"/>
  <c r="L129" i="33"/>
  <c r="L137" i="33"/>
  <c r="L97" i="33"/>
  <c r="L105" i="33"/>
  <c r="L113" i="33"/>
  <c r="L72" i="33"/>
  <c r="L80" i="33"/>
  <c r="L40" i="33"/>
  <c r="L48" i="33"/>
  <c r="L56" i="33"/>
  <c r="L190" i="33"/>
  <c r="L45" i="33"/>
  <c r="L196" i="33"/>
  <c r="L151" i="33"/>
  <c r="L117" i="33"/>
  <c r="L212" i="33"/>
  <c r="L184" i="33"/>
  <c r="L166" i="33"/>
  <c r="L174" i="33"/>
  <c r="L155" i="33"/>
  <c r="L143" i="33"/>
  <c r="L124" i="33"/>
  <c r="L132" i="33"/>
  <c r="L92" i="33"/>
  <c r="L100" i="33"/>
  <c r="L108" i="33"/>
  <c r="L67" i="33"/>
  <c r="L75" i="33"/>
  <c r="L83" i="33"/>
  <c r="L43" i="33"/>
  <c r="L51" i="33"/>
  <c r="L59" i="33"/>
  <c r="L77" i="33"/>
  <c r="L188" i="33"/>
  <c r="L25" i="34" s="1"/>
  <c r="L140" i="33"/>
  <c r="L21" i="34" s="1"/>
  <c r="L209" i="33"/>
  <c r="L169" i="33"/>
  <c r="L177" i="33"/>
  <c r="L145" i="33"/>
  <c r="L127" i="33"/>
  <c r="L135" i="33"/>
  <c r="L95" i="33"/>
  <c r="L103" i="33"/>
  <c r="L111" i="33"/>
  <c r="L70" i="33"/>
  <c r="L78" i="33"/>
  <c r="L38" i="33"/>
  <c r="L46" i="33"/>
  <c r="L54" i="33"/>
  <c r="L142" i="33"/>
  <c r="L204" i="33"/>
  <c r="L186" i="33"/>
  <c r="L168" i="33"/>
  <c r="L176" i="33"/>
  <c r="L144" i="33"/>
  <c r="L126" i="33"/>
  <c r="L134" i="33"/>
  <c r="L102" i="33"/>
  <c r="L110" i="33"/>
  <c r="L208" i="33"/>
  <c r="L160" i="33"/>
  <c r="L210" i="33"/>
  <c r="L192" i="33"/>
  <c r="L164" i="33"/>
  <c r="L172" i="33"/>
  <c r="L153" i="33"/>
  <c r="L130" i="33"/>
  <c r="L138" i="33"/>
  <c r="L98" i="33"/>
  <c r="L106" i="33"/>
  <c r="L65" i="33"/>
  <c r="L73" i="33"/>
  <c r="L81" i="33"/>
  <c r="L41" i="33"/>
  <c r="L49" i="33"/>
  <c r="L57" i="33"/>
  <c r="I9" i="34"/>
  <c r="L194" i="33"/>
  <c r="L26" i="34" s="1"/>
  <c r="L149" i="33"/>
  <c r="L22" i="34" s="1"/>
  <c r="L115" i="33"/>
  <c r="L19" i="34" s="1"/>
  <c r="L191" i="33"/>
  <c r="L185" i="33"/>
  <c r="L167" i="33"/>
  <c r="L175" i="33"/>
  <c r="L156" i="33"/>
  <c r="L125" i="33"/>
  <c r="L133" i="33"/>
  <c r="L93" i="33"/>
  <c r="L101" i="33"/>
  <c r="L109" i="33"/>
  <c r="L68" i="33"/>
  <c r="L76" i="33"/>
  <c r="L84" i="33"/>
  <c r="L44" i="33"/>
  <c r="L52" i="33"/>
  <c r="L69" i="33"/>
  <c r="L53" i="33"/>
  <c r="L182" i="33"/>
  <c r="L198" i="33"/>
  <c r="L162" i="33"/>
  <c r="L170" i="33"/>
  <c r="L178" i="33"/>
  <c r="L146" i="33"/>
  <c r="L128" i="33"/>
  <c r="L136" i="33"/>
  <c r="L96" i="33"/>
  <c r="L104" i="33"/>
  <c r="L112" i="33"/>
  <c r="L71" i="33"/>
  <c r="L79" i="33"/>
  <c r="L39" i="33"/>
  <c r="L47" i="33"/>
  <c r="L55" i="33"/>
  <c r="L94" i="33"/>
  <c r="L85" i="33"/>
  <c r="L202" i="33"/>
  <c r="L158" i="33"/>
  <c r="L23" i="34" s="1"/>
  <c r="L119" i="33"/>
  <c r="L20" i="34" s="1"/>
  <c r="L211" i="33"/>
  <c r="L197" i="33"/>
  <c r="L165" i="33"/>
  <c r="L173" i="33"/>
  <c r="L161" i="33"/>
  <c r="L154" i="33"/>
  <c r="L123" i="33"/>
  <c r="L131" i="33"/>
  <c r="L91" i="33"/>
  <c r="L99" i="33"/>
  <c r="L107" i="33"/>
  <c r="L66" i="33"/>
  <c r="L74" i="33"/>
  <c r="L82" i="33"/>
  <c r="L42" i="33"/>
  <c r="L50" i="33"/>
  <c r="L58" i="33"/>
  <c r="L200" i="33"/>
  <c r="L27" i="34" s="1"/>
  <c r="L206" i="33"/>
  <c r="L28" i="34" s="1"/>
  <c r="H214" i="33"/>
  <c r="H29" i="34" s="1"/>
  <c r="H164" i="33"/>
  <c r="H143" i="33"/>
  <c r="H138" i="33"/>
  <c r="H106" i="33"/>
  <c r="H81" i="33"/>
  <c r="H57" i="33"/>
  <c r="H196" i="33"/>
  <c r="H182" i="33"/>
  <c r="H121" i="33"/>
  <c r="H211" i="33"/>
  <c r="H173" i="33"/>
  <c r="H123" i="33"/>
  <c r="H131" i="33"/>
  <c r="H99" i="33"/>
  <c r="H66" i="33"/>
  <c r="H82" i="33"/>
  <c r="H50" i="33"/>
  <c r="H208" i="33"/>
  <c r="H212" i="33"/>
  <c r="H184" i="33"/>
  <c r="H166" i="33"/>
  <c r="H174" i="33"/>
  <c r="H155" i="33"/>
  <c r="H124" i="33"/>
  <c r="H132" i="33"/>
  <c r="H92" i="33"/>
  <c r="H100" i="33"/>
  <c r="H108" i="33"/>
  <c r="H67" i="33"/>
  <c r="H75" i="33"/>
  <c r="H83" i="33"/>
  <c r="H43" i="33"/>
  <c r="H51" i="33"/>
  <c r="H59" i="33"/>
  <c r="H194" i="33"/>
  <c r="H26" i="34" s="1"/>
  <c r="H180" i="33"/>
  <c r="H24" i="34" s="1"/>
  <c r="H149" i="33"/>
  <c r="H22" i="34" s="1"/>
  <c r="H119" i="33"/>
  <c r="H20" i="34" s="1"/>
  <c r="H209" i="33"/>
  <c r="H185" i="33"/>
  <c r="H167" i="33"/>
  <c r="H175" i="33"/>
  <c r="H156" i="33"/>
  <c r="H125" i="33"/>
  <c r="H133" i="33"/>
  <c r="H93" i="33"/>
  <c r="H101" i="33"/>
  <c r="H109" i="33"/>
  <c r="H68" i="33"/>
  <c r="H76" i="33"/>
  <c r="H84" i="33"/>
  <c r="H44" i="33"/>
  <c r="H52" i="33"/>
  <c r="H204" i="33"/>
  <c r="H186" i="33"/>
  <c r="H168" i="33"/>
  <c r="H176" i="33"/>
  <c r="H144" i="33"/>
  <c r="H126" i="33"/>
  <c r="H134" i="33"/>
  <c r="H94" i="33"/>
  <c r="H102" i="33"/>
  <c r="H110" i="33"/>
  <c r="H69" i="33"/>
  <c r="H77" i="33"/>
  <c r="H85" i="33"/>
  <c r="H45" i="33"/>
  <c r="H53" i="33"/>
  <c r="H198" i="33"/>
  <c r="H162" i="33"/>
  <c r="H170" i="33"/>
  <c r="H178" i="33"/>
  <c r="H146" i="33"/>
  <c r="H128" i="33"/>
  <c r="H136" i="33"/>
  <c r="H96" i="33"/>
  <c r="H104" i="33"/>
  <c r="H112" i="33"/>
  <c r="H71" i="33"/>
  <c r="H79" i="33"/>
  <c r="H39" i="33"/>
  <c r="H47" i="33"/>
  <c r="H55" i="33"/>
  <c r="H200" i="33"/>
  <c r="H27" i="34" s="1"/>
  <c r="H188" i="33"/>
  <c r="H25" i="34" s="1"/>
  <c r="H158" i="33"/>
  <c r="H23" i="34" s="1"/>
  <c r="H140" i="33"/>
  <c r="H21" i="34" s="1"/>
  <c r="H115" i="33"/>
  <c r="H19" i="34" s="1"/>
  <c r="H197" i="33"/>
  <c r="H163" i="33"/>
  <c r="H171" i="33"/>
  <c r="H161" i="33"/>
  <c r="H147" i="33"/>
  <c r="H129" i="33"/>
  <c r="H137" i="33"/>
  <c r="H97" i="33"/>
  <c r="H105" i="33"/>
  <c r="H113" i="33"/>
  <c r="H72" i="33"/>
  <c r="H80" i="33"/>
  <c r="H40" i="33"/>
  <c r="H48" i="33"/>
  <c r="H56" i="33"/>
  <c r="H210" i="33"/>
  <c r="H192" i="33"/>
  <c r="H172" i="33"/>
  <c r="H153" i="33"/>
  <c r="H130" i="33"/>
  <c r="H98" i="33"/>
  <c r="H65" i="33"/>
  <c r="H73" i="33"/>
  <c r="H41" i="33"/>
  <c r="H49" i="33"/>
  <c r="H151" i="33"/>
  <c r="H191" i="33"/>
  <c r="H165" i="33"/>
  <c r="H154" i="33"/>
  <c r="H91" i="33"/>
  <c r="H107" i="33"/>
  <c r="H74" i="33"/>
  <c r="H42" i="33"/>
  <c r="H58" i="33"/>
  <c r="H202" i="33"/>
  <c r="H169" i="33"/>
  <c r="H70" i="33"/>
  <c r="H177" i="33"/>
  <c r="H78" i="33"/>
  <c r="H117" i="33"/>
  <c r="H160" i="33"/>
  <c r="H145" i="33"/>
  <c r="H38" i="33"/>
  <c r="H54" i="33"/>
  <c r="H142" i="33"/>
  <c r="H127" i="33"/>
  <c r="H46" i="33"/>
  <c r="H135" i="33"/>
  <c r="H190" i="33"/>
  <c r="H95" i="33"/>
  <c r="H203" i="33"/>
  <c r="H103" i="33"/>
  <c r="E9" i="34"/>
  <c r="H183" i="33"/>
  <c r="H111" i="33"/>
  <c r="H206" i="33"/>
  <c r="H28" i="34" s="1"/>
  <c r="H152" i="33"/>
  <c r="H87" i="33"/>
  <c r="H18" i="34" s="1"/>
  <c r="H122" i="33"/>
  <c r="H89" i="33"/>
  <c r="H63" i="33"/>
  <c r="H90" i="33"/>
  <c r="H29" i="33"/>
  <c r="H25" i="33"/>
  <c r="H18" i="33"/>
  <c r="H14" i="33"/>
  <c r="H36" i="33"/>
  <c r="H61" i="33"/>
  <c r="H17" i="34" s="1"/>
  <c r="H30" i="33"/>
  <c r="H26" i="33"/>
  <c r="H19" i="33"/>
  <c r="H15" i="33"/>
  <c r="H31" i="33"/>
  <c r="H27" i="33"/>
  <c r="H23" i="33"/>
  <c r="H16" i="33"/>
  <c r="H64" i="33"/>
  <c r="H37" i="33"/>
  <c r="H33" i="33"/>
  <c r="H15" i="34" s="1"/>
  <c r="H13" i="33"/>
  <c r="H28" i="33"/>
  <c r="H17" i="33"/>
  <c r="H24" i="33"/>
  <c r="H21" i="33"/>
  <c r="H14" i="34" s="1"/>
  <c r="H35" i="33"/>
  <c r="H16" i="34" s="1"/>
  <c r="L89" i="33"/>
  <c r="L63" i="33"/>
  <c r="L152" i="33"/>
  <c r="L87" i="33"/>
  <c r="L18" i="34" s="1"/>
  <c r="L90" i="33"/>
  <c r="L36" i="33"/>
  <c r="L30" i="33"/>
  <c r="L26" i="33"/>
  <c r="L19" i="33"/>
  <c r="L15" i="33"/>
  <c r="L61" i="33"/>
  <c r="L17" i="34" s="1"/>
  <c r="L31" i="33"/>
  <c r="L27" i="33"/>
  <c r="L23" i="33"/>
  <c r="L16" i="33"/>
  <c r="L28" i="33"/>
  <c r="L24" i="33"/>
  <c r="L37" i="33"/>
  <c r="L17" i="33"/>
  <c r="L64" i="33"/>
  <c r="L29" i="33"/>
  <c r="L25" i="33"/>
  <c r="L18" i="33"/>
  <c r="L14" i="33"/>
  <c r="L13" i="33"/>
  <c r="L21" i="33"/>
  <c r="L14" i="34" s="1"/>
  <c r="L35" i="33"/>
  <c r="L16" i="34" s="1"/>
  <c r="L33" i="33"/>
  <c r="L15" i="34" s="1"/>
  <c r="L10" i="33"/>
  <c r="L11" i="34" s="1"/>
  <c r="H10" i="33"/>
  <c r="H11" i="34" s="1"/>
  <c r="H9" i="33"/>
  <c r="H10" i="34" s="1"/>
  <c r="F21" i="21" l="1"/>
  <c r="F75" i="21"/>
  <c r="F72" i="21"/>
  <c r="F68" i="21"/>
  <c r="F65" i="21"/>
  <c r="F181" i="21" l="1"/>
  <c r="F147" i="21"/>
  <c r="F145" i="21"/>
  <c r="F139" i="21"/>
  <c r="F152" i="21"/>
  <c r="F137" i="21"/>
  <c r="F135" i="21"/>
  <c r="F143" i="21" l="1"/>
  <c r="F130" i="21"/>
  <c r="F132" i="21"/>
  <c r="F133" i="21"/>
  <c r="E186" i="21" l="1"/>
  <c r="E185" i="21"/>
  <c r="F6" i="35" l="1"/>
  <c r="F7" i="36"/>
  <c r="F7" i="34"/>
  <c r="F6" i="33"/>
  <c r="F7" i="35"/>
  <c r="F8" i="34"/>
  <c r="F8" i="36"/>
  <c r="F7" i="33"/>
  <c r="F184" i="21"/>
  <c r="J208" i="33" l="1"/>
  <c r="I181" i="35" s="1"/>
  <c r="J180" i="33"/>
  <c r="J140" i="33"/>
  <c r="F190" i="33"/>
  <c r="F163" i="35" s="1"/>
  <c r="F115" i="33"/>
  <c r="J203" i="33"/>
  <c r="I176" i="35" s="1"/>
  <c r="J164" i="33"/>
  <c r="I137" i="35" s="1"/>
  <c r="J169" i="33"/>
  <c r="I142" i="35" s="1"/>
  <c r="J161" i="33"/>
  <c r="I134" i="35" s="1"/>
  <c r="J124" i="33"/>
  <c r="I97" i="35" s="1"/>
  <c r="J129" i="33"/>
  <c r="I102" i="35" s="1"/>
  <c r="J92" i="33"/>
  <c r="I65" i="35" s="1"/>
  <c r="J97" i="33"/>
  <c r="I70" i="35" s="1"/>
  <c r="J108" i="33"/>
  <c r="I81" i="35" s="1"/>
  <c r="J113" i="33"/>
  <c r="I86" i="35" s="1"/>
  <c r="J75" i="33"/>
  <c r="I48" i="35" s="1"/>
  <c r="J80" i="33"/>
  <c r="I53" i="35" s="1"/>
  <c r="J43" i="33"/>
  <c r="I16" i="35" s="1"/>
  <c r="J48" i="33"/>
  <c r="I21" i="35" s="1"/>
  <c r="J59" i="33"/>
  <c r="I32" i="35" s="1"/>
  <c r="F212" i="33"/>
  <c r="F185" i="35" s="1"/>
  <c r="F184" i="33"/>
  <c r="F157" i="35" s="1"/>
  <c r="F166" i="33"/>
  <c r="F139" i="35" s="1"/>
  <c r="F174" i="33"/>
  <c r="F147" i="35" s="1"/>
  <c r="F155" i="33"/>
  <c r="F128" i="35" s="1"/>
  <c r="F123" i="33"/>
  <c r="F96" i="35" s="1"/>
  <c r="F131" i="33"/>
  <c r="F104" i="35" s="1"/>
  <c r="F91" i="33"/>
  <c r="F64" i="35" s="1"/>
  <c r="F99" i="33"/>
  <c r="F72" i="35" s="1"/>
  <c r="F107" i="33"/>
  <c r="F80" i="35" s="1"/>
  <c r="F66" i="33"/>
  <c r="F39" i="35" s="1"/>
  <c r="F74" i="33"/>
  <c r="F47" i="35" s="1"/>
  <c r="F82" i="33"/>
  <c r="F55" i="35" s="1"/>
  <c r="F42" i="33"/>
  <c r="F15" i="35" s="1"/>
  <c r="F50" i="33"/>
  <c r="F23" i="35" s="1"/>
  <c r="F58" i="33"/>
  <c r="F31" i="35" s="1"/>
  <c r="F31" i="33"/>
  <c r="F208" i="33"/>
  <c r="F181" i="35" s="1"/>
  <c r="J197" i="33"/>
  <c r="I170" i="35" s="1"/>
  <c r="J177" i="33"/>
  <c r="I150" i="35" s="1"/>
  <c r="J147" i="33"/>
  <c r="I120" i="35" s="1"/>
  <c r="J137" i="33"/>
  <c r="I110" i="35" s="1"/>
  <c r="J105" i="33"/>
  <c r="I78" i="35" s="1"/>
  <c r="J83" i="33"/>
  <c r="I56" i="35" s="1"/>
  <c r="J51" i="33"/>
  <c r="I24" i="35" s="1"/>
  <c r="F198" i="33"/>
  <c r="F171" i="35" s="1"/>
  <c r="F135" i="33"/>
  <c r="F108" i="35" s="1"/>
  <c r="F70" i="33"/>
  <c r="F43" i="35" s="1"/>
  <c r="F54" i="33"/>
  <c r="F27" i="35" s="1"/>
  <c r="J202" i="33"/>
  <c r="I175" i="35" s="1"/>
  <c r="J160" i="33"/>
  <c r="I133" i="35" s="1"/>
  <c r="J122" i="33"/>
  <c r="I95" i="35" s="1"/>
  <c r="F188" i="33"/>
  <c r="J210" i="33"/>
  <c r="I183" i="35" s="1"/>
  <c r="J198" i="33"/>
  <c r="I171" i="35" s="1"/>
  <c r="J185" i="33"/>
  <c r="I158" i="35" s="1"/>
  <c r="J170" i="33"/>
  <c r="I143" i="35" s="1"/>
  <c r="J175" i="33"/>
  <c r="I148" i="35" s="1"/>
  <c r="J153" i="33"/>
  <c r="I126" i="35" s="1"/>
  <c r="J145" i="33"/>
  <c r="I118" i="35" s="1"/>
  <c r="J130" i="33"/>
  <c r="I103" i="35" s="1"/>
  <c r="J135" i="33"/>
  <c r="I108" i="35" s="1"/>
  <c r="J98" i="33"/>
  <c r="I71" i="35" s="1"/>
  <c r="J103" i="33"/>
  <c r="I76" i="35" s="1"/>
  <c r="J65" i="33"/>
  <c r="I38" i="35" s="1"/>
  <c r="J70" i="33"/>
  <c r="I43" i="35" s="1"/>
  <c r="J81" i="33"/>
  <c r="I54" i="35" s="1"/>
  <c r="J38" i="33"/>
  <c r="I11" i="35" s="1"/>
  <c r="J49" i="33"/>
  <c r="I22" i="35" s="1"/>
  <c r="J54" i="33"/>
  <c r="I27" i="35" s="1"/>
  <c r="F209" i="33"/>
  <c r="F182" i="35" s="1"/>
  <c r="F185" i="33"/>
  <c r="F158" i="35" s="1"/>
  <c r="F167" i="33"/>
  <c r="F140" i="35" s="1"/>
  <c r="F175" i="33"/>
  <c r="F148" i="35" s="1"/>
  <c r="F156" i="33"/>
  <c r="F129" i="35" s="1"/>
  <c r="F124" i="33"/>
  <c r="F97" i="35" s="1"/>
  <c r="F132" i="33"/>
  <c r="F105" i="35" s="1"/>
  <c r="F92" i="33"/>
  <c r="F65" i="35" s="1"/>
  <c r="F100" i="33"/>
  <c r="F73" i="35" s="1"/>
  <c r="F108" i="33"/>
  <c r="F81" i="35" s="1"/>
  <c r="F67" i="33"/>
  <c r="F40" i="35" s="1"/>
  <c r="F75" i="33"/>
  <c r="F48" i="35" s="1"/>
  <c r="F83" i="33"/>
  <c r="F56" i="35" s="1"/>
  <c r="F43" i="33"/>
  <c r="F16" i="35" s="1"/>
  <c r="F51" i="33"/>
  <c r="F24" i="35" s="1"/>
  <c r="F59" i="33"/>
  <c r="F32" i="35" s="1"/>
  <c r="F15" i="33"/>
  <c r="J117" i="33"/>
  <c r="I90" i="35" s="1"/>
  <c r="J196" i="33"/>
  <c r="I169" i="35" s="1"/>
  <c r="J121" i="33"/>
  <c r="I94" i="35" s="1"/>
  <c r="F182" i="33"/>
  <c r="F155" i="35" s="1"/>
  <c r="J211" i="33"/>
  <c r="I184" i="35" s="1"/>
  <c r="J186" i="33"/>
  <c r="I159" i="35" s="1"/>
  <c r="J165" i="33"/>
  <c r="I138" i="35" s="1"/>
  <c r="J176" i="33"/>
  <c r="I149" i="35" s="1"/>
  <c r="J146" i="33"/>
  <c r="I119" i="35" s="1"/>
  <c r="J125" i="33"/>
  <c r="I98" i="35" s="1"/>
  <c r="J136" i="33"/>
  <c r="I109" i="35" s="1"/>
  <c r="J93" i="33"/>
  <c r="I66" i="35" s="1"/>
  <c r="J104" i="33"/>
  <c r="I77" i="35" s="1"/>
  <c r="J109" i="33"/>
  <c r="I82" i="35" s="1"/>
  <c r="J71" i="33"/>
  <c r="I44" i="35" s="1"/>
  <c r="J76" i="33"/>
  <c r="I49" i="35" s="1"/>
  <c r="J39" i="33"/>
  <c r="I12" i="35" s="1"/>
  <c r="J44" i="33"/>
  <c r="I17" i="35" s="1"/>
  <c r="J55" i="33"/>
  <c r="I28" i="35" s="1"/>
  <c r="F204" i="33"/>
  <c r="F177" i="35" s="1"/>
  <c r="F186" i="33"/>
  <c r="F159" i="35" s="1"/>
  <c r="F168" i="33"/>
  <c r="F141" i="35" s="1"/>
  <c r="F176" i="33"/>
  <c r="F149" i="35" s="1"/>
  <c r="F144" i="33"/>
  <c r="F117" i="35" s="1"/>
  <c r="F125" i="33"/>
  <c r="F98" i="35" s="1"/>
  <c r="F133" i="33"/>
  <c r="F106" i="35" s="1"/>
  <c r="F93" i="33"/>
  <c r="F66" i="35" s="1"/>
  <c r="F101" i="33"/>
  <c r="F74" i="35" s="1"/>
  <c r="F109" i="33"/>
  <c r="F82" i="35" s="1"/>
  <c r="F68" i="33"/>
  <c r="F41" i="35" s="1"/>
  <c r="F76" i="33"/>
  <c r="F49" i="35" s="1"/>
  <c r="F84" i="33"/>
  <c r="F57" i="35" s="1"/>
  <c r="F44" i="33"/>
  <c r="F17" i="35" s="1"/>
  <c r="F52" i="33"/>
  <c r="F25" i="35" s="1"/>
  <c r="F25" i="33"/>
  <c r="F16" i="33"/>
  <c r="J151" i="33"/>
  <c r="I124" i="35" s="1"/>
  <c r="J172" i="33"/>
  <c r="I145" i="35" s="1"/>
  <c r="J132" i="33"/>
  <c r="I105" i="35" s="1"/>
  <c r="J67" i="33"/>
  <c r="I40" i="35" s="1"/>
  <c r="J56" i="33"/>
  <c r="I29" i="35" s="1"/>
  <c r="F170" i="33"/>
  <c r="F143" i="35" s="1"/>
  <c r="F146" i="33"/>
  <c r="F119" i="35" s="1"/>
  <c r="F103" i="33"/>
  <c r="F76" i="35" s="1"/>
  <c r="F78" i="33"/>
  <c r="F51" i="35" s="1"/>
  <c r="F27" i="33"/>
  <c r="J194" i="33"/>
  <c r="J158" i="33"/>
  <c r="J119" i="33"/>
  <c r="F214" i="33"/>
  <c r="F180" i="33"/>
  <c r="J212" i="33"/>
  <c r="I185" i="35" s="1"/>
  <c r="J166" i="33"/>
  <c r="I139" i="35" s="1"/>
  <c r="J171" i="33"/>
  <c r="I144" i="35" s="1"/>
  <c r="J154" i="33"/>
  <c r="I127" i="35" s="1"/>
  <c r="J126" i="33"/>
  <c r="I99" i="35" s="1"/>
  <c r="J131" i="33"/>
  <c r="I104" i="35" s="1"/>
  <c r="J94" i="33"/>
  <c r="I67" i="35" s="1"/>
  <c r="J99" i="33"/>
  <c r="I72" i="35" s="1"/>
  <c r="J110" i="33"/>
  <c r="I83" i="35" s="1"/>
  <c r="J66" i="33"/>
  <c r="I39" i="35" s="1"/>
  <c r="J77" i="33"/>
  <c r="I50" i="35" s="1"/>
  <c r="J82" i="33"/>
  <c r="I55" i="35" s="1"/>
  <c r="J45" i="33"/>
  <c r="I18" i="35" s="1"/>
  <c r="J50" i="33"/>
  <c r="I23" i="35" s="1"/>
  <c r="F203" i="33"/>
  <c r="F176" i="35" s="1"/>
  <c r="F183" i="33"/>
  <c r="F156" i="35" s="1"/>
  <c r="F169" i="33"/>
  <c r="F142" i="35" s="1"/>
  <c r="F177" i="33"/>
  <c r="F150" i="35" s="1"/>
  <c r="F145" i="33"/>
  <c r="F118" i="35" s="1"/>
  <c r="F126" i="33"/>
  <c r="F99" i="35" s="1"/>
  <c r="F134" i="33"/>
  <c r="F107" i="35" s="1"/>
  <c r="F94" i="33"/>
  <c r="F67" i="35" s="1"/>
  <c r="F102" i="33"/>
  <c r="F75" i="35" s="1"/>
  <c r="F110" i="33"/>
  <c r="F83" i="35" s="1"/>
  <c r="F69" i="33"/>
  <c r="F42" i="35" s="1"/>
  <c r="F77" i="33"/>
  <c r="F50" i="35" s="1"/>
  <c r="F85" i="33"/>
  <c r="F58" i="35" s="1"/>
  <c r="F45" i="33"/>
  <c r="F18" i="35" s="1"/>
  <c r="F53" i="33"/>
  <c r="F26" i="35" s="1"/>
  <c r="F26" i="33"/>
  <c r="F17" i="33"/>
  <c r="F160" i="33"/>
  <c r="F133" i="35" s="1"/>
  <c r="J183" i="33"/>
  <c r="I156" i="35" s="1"/>
  <c r="J155" i="33"/>
  <c r="I128" i="35" s="1"/>
  <c r="J100" i="33"/>
  <c r="I73" i="35" s="1"/>
  <c r="J72" i="33"/>
  <c r="I45" i="35" s="1"/>
  <c r="J40" i="33"/>
  <c r="I13" i="35" s="1"/>
  <c r="F162" i="33"/>
  <c r="F135" i="35" s="1"/>
  <c r="F178" i="33"/>
  <c r="F151" i="35" s="1"/>
  <c r="F127" i="33"/>
  <c r="F100" i="35" s="1"/>
  <c r="F95" i="33"/>
  <c r="F68" i="35" s="1"/>
  <c r="F111" i="33"/>
  <c r="F84" i="35" s="1"/>
  <c r="F38" i="33"/>
  <c r="F11" i="35" s="1"/>
  <c r="J190" i="33"/>
  <c r="I163" i="35" s="1"/>
  <c r="J149" i="33"/>
  <c r="F202" i="33"/>
  <c r="F175" i="35" s="1"/>
  <c r="F151" i="33"/>
  <c r="F124" i="35" s="1"/>
  <c r="J192" i="33"/>
  <c r="I165" i="35" s="1"/>
  <c r="J162" i="33"/>
  <c r="I135" i="35" s="1"/>
  <c r="J167" i="33"/>
  <c r="I140" i="35" s="1"/>
  <c r="J178" i="33"/>
  <c r="I151" i="35" s="1"/>
  <c r="J127" i="33"/>
  <c r="I100" i="35" s="1"/>
  <c r="J138" i="33"/>
  <c r="I111" i="35" s="1"/>
  <c r="J95" i="33"/>
  <c r="I68" i="35" s="1"/>
  <c r="J106" i="33"/>
  <c r="I79" i="35" s="1"/>
  <c r="J111" i="33"/>
  <c r="I84" i="35" s="1"/>
  <c r="J73" i="33"/>
  <c r="I46" i="35" s="1"/>
  <c r="J78" i="33"/>
  <c r="I51" i="35" s="1"/>
  <c r="J41" i="33"/>
  <c r="I14" i="35" s="1"/>
  <c r="J46" i="33"/>
  <c r="I19" i="35" s="1"/>
  <c r="J57" i="33"/>
  <c r="I30" i="35" s="1"/>
  <c r="F197" i="33"/>
  <c r="F170" i="35" s="1"/>
  <c r="F163" i="33"/>
  <c r="F136" i="35" s="1"/>
  <c r="F171" i="33"/>
  <c r="F144" i="35" s="1"/>
  <c r="F161" i="33"/>
  <c r="F134" i="35" s="1"/>
  <c r="F147" i="33"/>
  <c r="F120" i="35" s="1"/>
  <c r="F128" i="33"/>
  <c r="F101" i="35" s="1"/>
  <c r="F136" i="33"/>
  <c r="F109" i="35" s="1"/>
  <c r="F96" i="33"/>
  <c r="F69" i="35" s="1"/>
  <c r="F104" i="33"/>
  <c r="F77" i="35" s="1"/>
  <c r="F112" i="33"/>
  <c r="F85" i="35" s="1"/>
  <c r="F71" i="33"/>
  <c r="F44" i="35" s="1"/>
  <c r="F79" i="33"/>
  <c r="F52" i="35" s="1"/>
  <c r="F39" i="33"/>
  <c r="F12" i="35" s="1"/>
  <c r="F47" i="33"/>
  <c r="F20" i="35" s="1"/>
  <c r="F55" i="33"/>
  <c r="F28" i="35" s="1"/>
  <c r="F28" i="33"/>
  <c r="F19" i="33"/>
  <c r="J214" i="33"/>
  <c r="J188" i="33"/>
  <c r="J142" i="33"/>
  <c r="I115" i="35" s="1"/>
  <c r="J115" i="33"/>
  <c r="F196" i="33"/>
  <c r="F169" i="35" s="1"/>
  <c r="F149" i="33"/>
  <c r="J209" i="33"/>
  <c r="I182" i="35" s="1"/>
  <c r="J191" i="33"/>
  <c r="I164" i="35" s="1"/>
  <c r="J168" i="33"/>
  <c r="I141" i="35" s="1"/>
  <c r="J173" i="33"/>
  <c r="I146" i="35" s="1"/>
  <c r="J156" i="33"/>
  <c r="I129" i="35" s="1"/>
  <c r="F191" i="33"/>
  <c r="F164" i="35" s="1"/>
  <c r="F138" i="33"/>
  <c r="F111" i="35" s="1"/>
  <c r="F106" i="33"/>
  <c r="F79" i="35" s="1"/>
  <c r="F41" i="33"/>
  <c r="F14" i="35" s="1"/>
  <c r="F18" i="33"/>
  <c r="J163" i="33"/>
  <c r="I136" i="35" s="1"/>
  <c r="F164" i="33"/>
  <c r="F137" i="35" s="1"/>
  <c r="F129" i="33"/>
  <c r="F102" i="35" s="1"/>
  <c r="F113" i="33"/>
  <c r="F86" i="35" s="1"/>
  <c r="F46" i="33"/>
  <c r="F19" i="35" s="1"/>
  <c r="J123" i="33"/>
  <c r="I96" i="35" s="1"/>
  <c r="J107" i="33"/>
  <c r="I80" i="35" s="1"/>
  <c r="J42" i="33"/>
  <c r="I15" i="35" s="1"/>
  <c r="F137" i="33"/>
  <c r="F110" i="35" s="1"/>
  <c r="F72" i="33"/>
  <c r="F45" i="35" s="1"/>
  <c r="F56" i="33"/>
  <c r="F29" i="35" s="1"/>
  <c r="J204" i="33"/>
  <c r="I177" i="35" s="1"/>
  <c r="J143" i="33"/>
  <c r="I116" i="35" s="1"/>
  <c r="J133" i="33"/>
  <c r="I106" i="35" s="1"/>
  <c r="J96" i="33"/>
  <c r="I69" i="35" s="1"/>
  <c r="J68" i="33"/>
  <c r="I41" i="35" s="1"/>
  <c r="J79" i="33"/>
  <c r="I52" i="35" s="1"/>
  <c r="J52" i="33"/>
  <c r="I25" i="35" s="1"/>
  <c r="F165" i="33"/>
  <c r="F138" i="35" s="1"/>
  <c r="F130" i="33"/>
  <c r="F103" i="35" s="1"/>
  <c r="F65" i="33"/>
  <c r="F38" i="35" s="1"/>
  <c r="F48" i="33"/>
  <c r="F21" i="35" s="1"/>
  <c r="J134" i="33"/>
  <c r="I107" i="35" s="1"/>
  <c r="J69" i="33"/>
  <c r="I42" i="35" s="1"/>
  <c r="J53" i="33"/>
  <c r="I26" i="35" s="1"/>
  <c r="F172" i="33"/>
  <c r="F145" i="35" s="1"/>
  <c r="F49" i="33"/>
  <c r="F22" i="35" s="1"/>
  <c r="F173" i="33"/>
  <c r="F146" i="35" s="1"/>
  <c r="F73" i="33"/>
  <c r="F46" i="35" s="1"/>
  <c r="J184" i="33"/>
  <c r="I157" i="35" s="1"/>
  <c r="F210" i="33"/>
  <c r="F183" i="35" s="1"/>
  <c r="F153" i="33"/>
  <c r="F126" i="35" s="1"/>
  <c r="F97" i="33"/>
  <c r="F70" i="35" s="1"/>
  <c r="F80" i="33"/>
  <c r="F53" i="35" s="1"/>
  <c r="F57" i="33"/>
  <c r="F30" i="35" s="1"/>
  <c r="J182" i="33"/>
  <c r="I155" i="35" s="1"/>
  <c r="F194" i="33"/>
  <c r="J144" i="33"/>
  <c r="I117" i="35" s="1"/>
  <c r="J128" i="33"/>
  <c r="I101" i="35" s="1"/>
  <c r="J101" i="33"/>
  <c r="I74" i="35" s="1"/>
  <c r="J112" i="33"/>
  <c r="I85" i="35" s="1"/>
  <c r="J84" i="33"/>
  <c r="I57" i="35" s="1"/>
  <c r="J47" i="33"/>
  <c r="I20" i="35" s="1"/>
  <c r="F211" i="33"/>
  <c r="F184" i="35" s="1"/>
  <c r="F154" i="33"/>
  <c r="F127" i="35" s="1"/>
  <c r="F98" i="33"/>
  <c r="F71" i="35" s="1"/>
  <c r="F81" i="33"/>
  <c r="F54" i="35" s="1"/>
  <c r="F29" i="33"/>
  <c r="F117" i="33"/>
  <c r="F90" i="35" s="1"/>
  <c r="J174" i="33"/>
  <c r="I147" i="35" s="1"/>
  <c r="J91" i="33"/>
  <c r="I64" i="35" s="1"/>
  <c r="J102" i="33"/>
  <c r="I75" i="35" s="1"/>
  <c r="J74" i="33"/>
  <c r="I47" i="35" s="1"/>
  <c r="J85" i="33"/>
  <c r="I58" i="35" s="1"/>
  <c r="J58" i="33"/>
  <c r="I31" i="35" s="1"/>
  <c r="F192" i="33"/>
  <c r="F165" i="35" s="1"/>
  <c r="F143" i="33"/>
  <c r="F116" i="35" s="1"/>
  <c r="F105" i="33"/>
  <c r="F78" i="35" s="1"/>
  <c r="F40" i="33"/>
  <c r="F13" i="35" s="1"/>
  <c r="F30" i="33"/>
  <c r="J206" i="33"/>
  <c r="J200" i="33"/>
  <c r="F200" i="33"/>
  <c r="F206" i="33"/>
  <c r="L121" i="33"/>
  <c r="F140" i="33"/>
  <c r="J87" i="33"/>
  <c r="J36" i="33"/>
  <c r="I9" i="35" s="1"/>
  <c r="J19" i="33"/>
  <c r="F36" i="33"/>
  <c r="F9" i="35" s="1"/>
  <c r="J30" i="33"/>
  <c r="F23" i="33"/>
  <c r="J35" i="33"/>
  <c r="F87" i="33"/>
  <c r="F33" i="33"/>
  <c r="F15" i="34" s="1"/>
  <c r="F121" i="33"/>
  <c r="F94" i="35" s="1"/>
  <c r="J63" i="33"/>
  <c r="I36" i="35" s="1"/>
  <c r="F24" i="33"/>
  <c r="J15" i="33"/>
  <c r="J31" i="33"/>
  <c r="J28" i="33"/>
  <c r="F21" i="33"/>
  <c r="F14" i="34" s="1"/>
  <c r="F119" i="33"/>
  <c r="J18" i="33"/>
  <c r="J13" i="33"/>
  <c r="J26" i="33"/>
  <c r="F64" i="33"/>
  <c r="F37" i="35" s="1"/>
  <c r="F63" i="33"/>
  <c r="F36" i="35" s="1"/>
  <c r="F89" i="33"/>
  <c r="F62" i="35" s="1"/>
  <c r="F37" i="33"/>
  <c r="F10" i="35" s="1"/>
  <c r="F158" i="33"/>
  <c r="J61" i="33"/>
  <c r="J29" i="33"/>
  <c r="F13" i="33"/>
  <c r="J33" i="33"/>
  <c r="J15" i="34" s="1"/>
  <c r="J27" i="33"/>
  <c r="J24" i="33"/>
  <c r="F61" i="33"/>
  <c r="J89" i="33"/>
  <c r="I62" i="35" s="1"/>
  <c r="F90" i="33"/>
  <c r="F63" i="35" s="1"/>
  <c r="J37" i="33"/>
  <c r="I10" i="35" s="1"/>
  <c r="F142" i="33"/>
  <c r="F115" i="35" s="1"/>
  <c r="J25" i="33"/>
  <c r="J152" i="33"/>
  <c r="I125" i="35" s="1"/>
  <c r="J23" i="33"/>
  <c r="J17" i="33"/>
  <c r="F152" i="33"/>
  <c r="F125" i="35" s="1"/>
  <c r="J90" i="33"/>
  <c r="I63" i="35" s="1"/>
  <c r="F122" i="33"/>
  <c r="F95" i="35" s="1"/>
  <c r="J16" i="33"/>
  <c r="J14" i="33"/>
  <c r="F14" i="33"/>
  <c r="J64" i="33"/>
  <c r="I37" i="35" s="1"/>
  <c r="J21" i="33"/>
  <c r="J14" i="34" s="1"/>
  <c r="F35" i="33"/>
  <c r="F12" i="33"/>
  <c r="F13" i="34" s="1"/>
  <c r="J10" i="33"/>
  <c r="J11" i="34" s="1"/>
  <c r="J12" i="33"/>
  <c r="J13" i="34" s="1"/>
  <c r="F9" i="33"/>
  <c r="F10" i="34" s="1"/>
  <c r="F10" i="33"/>
  <c r="F11" i="34" s="1"/>
  <c r="J9" i="33"/>
  <c r="J10" i="34" s="1"/>
  <c r="J8" i="33"/>
  <c r="J9" i="34" s="1"/>
  <c r="F8" i="33"/>
  <c r="F9" i="34" s="1"/>
  <c r="I8" i="35"/>
  <c r="F8" i="35"/>
  <c r="F125" i="21"/>
  <c r="F123" i="21"/>
  <c r="F120" i="21"/>
  <c r="F117" i="21"/>
  <c r="F131" i="35" l="1"/>
  <c r="F16" i="36"/>
  <c r="F23" i="34"/>
  <c r="I92" i="35"/>
  <c r="J20" i="34"/>
  <c r="I13" i="36"/>
  <c r="F10" i="36"/>
  <c r="F34" i="35"/>
  <c r="F17" i="34"/>
  <c r="F21" i="36"/>
  <c r="F28" i="34"/>
  <c r="F179" i="35"/>
  <c r="F92" i="35"/>
  <c r="F13" i="36"/>
  <c r="F20" i="34"/>
  <c r="F20" i="36"/>
  <c r="F173" i="35"/>
  <c r="F27" i="34"/>
  <c r="J22" i="34"/>
  <c r="I122" i="35"/>
  <c r="I15" i="36"/>
  <c r="I16" i="36"/>
  <c r="I131" i="35"/>
  <c r="J23" i="34"/>
  <c r="I173" i="35"/>
  <c r="J27" i="34"/>
  <c r="I20" i="36"/>
  <c r="F15" i="36"/>
  <c r="F22" i="34"/>
  <c r="F122" i="35"/>
  <c r="I179" i="35"/>
  <c r="I21" i="36"/>
  <c r="J28" i="34"/>
  <c r="F26" i="34"/>
  <c r="F19" i="36"/>
  <c r="F167" i="35"/>
  <c r="F161" i="35"/>
  <c r="F18" i="36"/>
  <c r="F25" i="34"/>
  <c r="F88" i="35"/>
  <c r="F19" i="34"/>
  <c r="F12" i="36"/>
  <c r="F9" i="36"/>
  <c r="F16" i="34"/>
  <c r="F60" i="35"/>
  <c r="F11" i="36"/>
  <c r="F18" i="34"/>
  <c r="I11" i="36"/>
  <c r="J18" i="34"/>
  <c r="I60" i="35"/>
  <c r="I88" i="35"/>
  <c r="J19" i="34"/>
  <c r="I12" i="36"/>
  <c r="J16" i="34"/>
  <c r="I9" i="36"/>
  <c r="F113" i="35"/>
  <c r="F14" i="36"/>
  <c r="F21" i="34"/>
  <c r="J21" i="34"/>
  <c r="I113" i="35"/>
  <c r="I14" i="36"/>
  <c r="J26" i="34"/>
  <c r="I19" i="36"/>
  <c r="I167" i="35"/>
  <c r="I18" i="36"/>
  <c r="I161" i="35"/>
  <c r="J25" i="34"/>
  <c r="F17" i="36"/>
  <c r="F24" i="34"/>
  <c r="F153" i="35"/>
  <c r="I17" i="36"/>
  <c r="I153" i="35"/>
  <c r="J24" i="34"/>
  <c r="I10" i="36"/>
  <c r="I34" i="35"/>
  <c r="J17" i="34"/>
  <c r="J29" i="34"/>
  <c r="I187" i="35"/>
  <c r="F187" i="35"/>
  <c r="F29" i="34"/>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5" i="21" l="1"/>
  <c r="F102" i="21"/>
  <c r="F98" i="21"/>
  <c r="F60" i="21"/>
  <c r="F59" i="21"/>
  <c r="F58" i="21"/>
  <c r="F55" i="21"/>
  <c r="F50" i="21"/>
  <c r="F49" i="21"/>
  <c r="F48" i="21"/>
  <c r="F47" i="21"/>
  <c r="F43" i="21"/>
  <c r="F41" i="21"/>
  <c r="F39" i="21"/>
  <c r="F38" i="21"/>
  <c r="F37" i="21"/>
  <c r="F26"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<sst xmlns="http://schemas.openxmlformats.org/spreadsheetml/2006/main" count="10295" uniqueCount="3714">
  <si>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</si>
  <si>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</si>
  <si>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</si>
  <si>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</si>
  <si>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</si>
  <si>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</si>
  <si>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</si>
  <si>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</si>
  <si>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</si>
  <si>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</si>
  <si>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</si>
  <si>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</si>
  <si>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</si>
  <si>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</si>
  <si>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</si>
  <si>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</si>
  <si>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</si>
  <si>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</si>
  <si>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</si>
  <si>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</si>
  <si>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</si>
  <si>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</si>
  <si>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</si>
  <si>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</si>
  <si>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</si>
  <si>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</si>
  <si>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</si>
  <si>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</si>
  <si>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</si>
  <si>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</si>
  <si>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</si>
  <si>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</si>
  <si>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</si>
  <si>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</si>
  <si>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</si>
  <si>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</si>
  <si>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</si>
  <si>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</si>
  <si>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</si>
  <si>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</si>
  <si>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</si>
  <si>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</si>
  <si>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</si>
  <si>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</si>
  <si>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</si>
  <si>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</si>
  <si>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</si>
  <si>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</si>
  <si>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</si>
  <si>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</si>
  <si>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</si>
  <si>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</si>
  <si>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</si>
  <si>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</si>
  <si>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</si>
  <si>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</si>
  <si>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</si>
  <si>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</si>
  <si>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</si>
  <si>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</si>
  <si>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</si>
  <si>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</si>
  <si>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</si>
  <si>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</si>
  <si>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</si>
  <si>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</si>
  <si>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</si>
  <si>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</si>
  <si>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</si>
  <si>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</si>
  <si>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</si>
  <si>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</si>
  <si>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</si>
  <si>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</si>
  <si>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</si>
  <si>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</si>
  <si>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</si>
  <si>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</si>
  <si>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</si>
  <si>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</si>
  <si>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</si>
  <si>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</si>
  <si>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</si>
  <si>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</si>
  <si>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</si>
  <si>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</si>
  <si>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</si>
  <si>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</si>
  <si>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</si>
  <si>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</si>
  <si>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</si>
  <si>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</si>
  <si>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</si>
  <si>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</si>
  <si>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</si>
  <si>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</si>
  <si>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</si>
  <si>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</si>
  <si>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</si>
  <si>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</si>
  <si>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</si>
  <si>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</si>
  <si>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</si>
  <si>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</si>
  <si>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</si>
  <si>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</si>
  <si>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</si>
  <si>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</si>
  <si>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</si>
  <si>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</si>
  <si>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</si>
  <si>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</si>
  <si>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</si>
  <si>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</si>
  <si>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</si>
  <si>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</si>
  <si>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</si>
  <si>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</si>
  <si>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</si>
  <si>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</si>
  <si>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</si>
  <si>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</si>
  <si>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</si>
  <si>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</si>
  <si>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</si>
  <si>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</si>
  <si>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</si>
  <si>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</si>
  <si>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</si>
  <si>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</si>
  <si>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</si>
  <si>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</si>
  <si>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</si>
  <si>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</si>
  <si>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</si>
  <si>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</si>
  <si>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</si>
  <si>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</si>
  <si>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</si>
  <si>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</si>
  <si>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</si>
  <si>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</si>
  <si>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</si>
  <si>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</si>
  <si>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</si>
  <si>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</si>
  <si>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</si>
  <si>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</si>
  <si>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</si>
  <si>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</si>
  <si>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</si>
  <si>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</si>
  <si>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</si>
  <si>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</si>
  <si>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</si>
  <si>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</si>
  <si>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</si>
  <si>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</si>
  <si>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</si>
  <si>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</si>
  <si>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</si>
  <si>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</si>
  <si>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</si>
  <si>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</si>
  <si>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</si>
  <si>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</si>
  <si>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</si>
  <si>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</si>
  <si>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</si>
  <si>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</si>
  <si>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</si>
  <si>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</si>
  <si>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</si>
  <si>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</si>
  <si>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</si>
  <si>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</si>
  <si>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</si>
  <si>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</si>
  <si>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</si>
  <si>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</si>
  <si>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</si>
  <si>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</si>
  <si>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</si>
  <si>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</si>
  <si>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</si>
  <si>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</si>
  <si>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</si>
  <si>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</si>
  <si>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</si>
  <si>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</si>
  <si>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</si>
  <si>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</si>
  <si>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</si>
  <si>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</si>
  <si>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</si>
  <si>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</si>
  <si>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</si>
  <si>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</si>
  <si>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</si>
  <si>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</si>
  <si>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</si>
  <si>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</si>
  <si>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</si>
  <si>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</si>
  <si>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</si>
  <si>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</si>
  <si>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</si>
  <si>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</si>
  <si>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</si>
  <si>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</si>
  <si>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</si>
  <si>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</si>
  <si>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</si>
  <si>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</si>
  <si>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</si>
  <si>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</si>
  <si>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</si>
  <si>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</si>
  <si>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</si>
  <si>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</si>
  <si>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</si>
  <si>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</si>
  <si>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</si>
  <si>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</si>
  <si>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</si>
  <si>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</si>
  <si>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</si>
  <si>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</si>
  <si>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</si>
  <si>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</si>
  <si>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</si>
  <si>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</si>
  <si>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</si>
  <si>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</si>
  <si>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</si>
  <si>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</si>
  <si>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</si>
  <si>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</si>
  <si>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</si>
  <si>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</si>
  <si>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</si>
  <si>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</si>
  <si>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</si>
  <si>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</si>
  <si>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</si>
  <si>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</si>
  <si>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</si>
  <si>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</si>
  <si>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</si>
  <si>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</si>
  <si>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</si>
  <si>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</si>
  <si>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</si>
  <si>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</si>
  <si>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</si>
  <si>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</si>
  <si>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</si>
  <si>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</si>
  <si>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</si>
  <si>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</si>
  <si>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</si>
  <si>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</si>
  <si>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</si>
  <si>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</si>
  <si>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</si>
  <si>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</si>
  <si>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</si>
  <si>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</si>
  <si>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</si>
  <si>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</si>
  <si>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</si>
  <si>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</si>
  <si>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</si>
  <si>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</si>
  <si>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</si>
  <si>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</si>
  <si>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</si>
  <si>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</si>
  <si>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</si>
  <si>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</si>
  <si>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</si>
  <si>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</si>
  <si>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</si>
  <si>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</si>
  <si>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</si>
  <si>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</si>
  <si>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</si>
  <si>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</si>
  <si>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</si>
  <si>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</si>
  <si>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</si>
  <si>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</si>
  <si>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</si>
  <si>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</si>
  <si>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</si>
  <si>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</si>
  <si>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</si>
  <si>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</si>
  <si>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</si>
  <si>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</si>
  <si>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</si>
  <si>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</si>
  <si>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</si>
  <si>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</si>
  <si>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</si>
  <si>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</si>
  <si>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</si>
  <si>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</si>
  <si>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</si>
  <si>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</si>
  <si>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</si>
  <si>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</si>
  <si>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</si>
  <si>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</si>
  <si>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</si>
  <si>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</si>
  <si>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</si>
  <si>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</si>
  <si>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</si>
  <si>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</si>
  <si>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</si>
  <si>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</si>
  <si>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</si>
  <si>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</si>
  <si>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</si>
  <si>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</si>
  <si>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</si>
  <si>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</si>
  <si>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</si>
  <si>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</si>
  <si>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</si>
  <si>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</si>
  <si>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</si>
  <si>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</si>
  <si>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</si>
  <si>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</si>
  <si>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</si>
  <si>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</si>
  <si>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</si>
  <si>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</si>
  <si>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</si>
  <si>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</si>
  <si>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</si>
  <si>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</si>
  <si>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</si>
  <si>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</si>
  <si>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</si>
  <si>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</si>
  <si>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</si>
  <si>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</si>
  <si>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</si>
  <si>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</si>
  <si>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</si>
  <si>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</si>
  <si>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</si>
  <si>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</si>
  <si>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</si>
  <si>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</si>
  <si>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</si>
  <si>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</si>
  <si>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</si>
  <si>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</si>
  <si>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</si>
  <si>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</si>
  <si>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</si>
  <si>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</si>
  <si>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</si>
  <si>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</si>
  <si>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</si>
  <si>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</si>
  <si>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</si>
  <si>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</si>
  <si>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</si>
  <si>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</si>
  <si>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</si>
  <si>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</si>
  <si>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</si>
  <si>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</si>
  <si>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</si>
  <si>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</si>
  <si>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</si>
  <si>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</si>
  <si>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</si>
  <si>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</si>
  <si>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</si>
  <si>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</si>
  <si>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</si>
  <si>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</si>
  <si>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</si>
  <si>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</si>
  <si>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</si>
  <si>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</si>
  <si>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</si>
  <si>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</si>
  <si>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</si>
  <si>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</si>
  <si>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</si>
  <si>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</si>
  <si>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</si>
  <si>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</si>
  <si>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</si>
  <si>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</si>
  <si>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</si>
  <si>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</si>
  <si>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</si>
  <si>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</si>
  <si>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</si>
  <si>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</si>
  <si>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</si>
  <si>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</si>
  <si>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</si>
  <si>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</si>
  <si>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</si>
  <si>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</si>
  <si>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</si>
  <si>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</si>
  <si>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</si>
  <si>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</si>
  <si>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</si>
  <si>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</si>
  <si>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</si>
  <si>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</si>
  <si>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</si>
  <si>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</si>
  <si>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</si>
  <si>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</si>
  <si>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</si>
  <si>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</si>
  <si>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</si>
  <si>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</si>
  <si>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</si>
  <si>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</si>
  <si>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</si>
  <si>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</si>
  <si>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</si>
  <si>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</si>
  <si>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</si>
  <si>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</si>
  <si>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</si>
  <si>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</si>
  <si>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</si>
  <si>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</si>
  <si>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</si>
  <si>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</si>
  <si>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</si>
  <si>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</si>
  <si>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</si>
  <si>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</si>
  <si>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</si>
  <si>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</si>
  <si>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</si>
  <si>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</si>
  <si>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</si>
  <si>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</si>
  <si>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</si>
  <si>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</si>
  <si>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</si>
  <si>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</si>
  <si>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</si>
  <si>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</si>
  <si>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</si>
  <si>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</si>
  <si>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</si>
  <si>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</si>
  <si>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</si>
  <si>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</si>
  <si>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</si>
  <si>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</si>
  <si>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</si>
  <si>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</si>
  <si>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</si>
  <si>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</si>
  <si>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</si>
  <si>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</si>
  <si>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</si>
  <si>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</si>
  <si>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</si>
  <si>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</si>
  <si>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</si>
  <si>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</si>
  <si>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</si>
  <si>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</si>
  <si>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</si>
  <si>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</si>
  <si>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</si>
  <si>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</si>
  <si>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</si>
  <si>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</si>
  <si>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</si>
  <si>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</si>
  <si>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</si>
  <si>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</si>
  <si>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</si>
  <si>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</si>
  <si>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</si>
  <si>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</si>
  <si>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</si>
  <si>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</si>
  <si>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</si>
  <si>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</si>
  <si>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</si>
  <si>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</si>
  <si>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</si>
  <si>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</si>
  <si>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</si>
  <si>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</si>
  <si>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</si>
  <si>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</si>
  <si>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</si>
  <si>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</si>
  <si>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</si>
  <si>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</si>
  <si>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</si>
  <si>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</si>
  <si>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</si>
  <si>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</si>
  <si>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</si>
  <si>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</si>
  <si>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</si>
  <si>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</si>
  <si>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</si>
  <si>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</si>
  <si>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</si>
  <si>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</si>
  <si>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</si>
  <si>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</si>
  <si>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</si>
  <si>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</si>
  <si>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</si>
  <si>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</si>
  <si>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</si>
  <si>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</si>
  <si>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</si>
  <si>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</si>
  <si>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</si>
  <si>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</si>
  <si>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</si>
  <si>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</si>
  <si>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</si>
  <si>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</si>
  <si>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</si>
  <si>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</si>
  <si>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</si>
  <si>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</si>
  <si>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</si>
  <si>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</si>
  <si>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</si>
  <si>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</si>
  <si>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</si>
  <si>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</si>
  <si>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</si>
  <si>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</si>
  <si>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</si>
  <si>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</si>
  <si>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</si>
  <si>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</si>
  <si>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</si>
  <si>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</si>
  <si>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</si>
  <si>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</si>
  <si>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</si>
  <si>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</si>
  <si>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</si>
  <si>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</si>
  <si>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</si>
  <si>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</si>
  <si>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</si>
  <si>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</si>
  <si>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</si>
  <si>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</si>
  <si>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</si>
  <si>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</si>
  <si>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</si>
  <si>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</si>
  <si>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</si>
  <si>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</si>
  <si>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</si>
  <si>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</si>
  <si>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</si>
  <si>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</si>
  <si>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</si>
  <si>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</si>
  <si>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</si>
  <si>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</si>
  <si>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</si>
  <si>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</si>
  <si>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</si>
  <si>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</si>
  <si>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</si>
  <si>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</si>
  <si>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</si>
  <si>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</si>
  <si>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</si>
  <si>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</si>
  <si>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</si>
  <si>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</si>
  <si>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</si>
  <si>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</si>
  <si>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</si>
  <si>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</si>
  <si>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</si>
  <si>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</si>
  <si>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</si>
  <si>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</si>
  <si>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</si>
  <si>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</si>
  <si>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</si>
  <si>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</si>
  <si>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</si>
  <si>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</si>
  <si>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</si>
  <si>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</si>
  <si>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</si>
  <si>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</si>
  <si>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</si>
  <si>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</si>
  <si>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</si>
  <si>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</si>
  <si>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</si>
  <si>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</si>
  <si>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</si>
  <si>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</si>
  <si>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</si>
  <si>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</si>
  <si>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</si>
  <si>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</si>
  <si>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</si>
  <si>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</si>
  <si>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</si>
  <si>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</si>
  <si>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</si>
  <si>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</si>
  <si>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</si>
  <si>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</si>
  <si>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</si>
  <si>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</si>
  <si>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</si>
  <si>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</si>
  <si>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</si>
  <si>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</si>
  <si>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</si>
  <si>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</si>
  <si>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</si>
  <si>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</si>
  <si>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</si>
  <si>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</si>
  <si>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</si>
  <si>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</si>
  <si>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</si>
  <si>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</si>
  <si>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</si>
  <si>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</si>
  <si>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</si>
  <si>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</si>
  <si>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</si>
  <si>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</si>
  <si>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</si>
  <si>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</si>
  <si>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</si>
  <si>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</si>
  <si>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</si>
  <si>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</si>
  <si>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</si>
  <si>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</si>
  <si>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</si>
  <si>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</si>
  <si>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</si>
  <si>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</si>
  <si>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</si>
  <si>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</si>
  <si>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</si>
  <si>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</si>
  <si>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</si>
  <si>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</si>
  <si>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</si>
  <si>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</si>
  <si>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</si>
  <si>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</si>
  <si>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</si>
  <si>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</si>
  <si>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</si>
  <si>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</si>
  <si>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</si>
  <si>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</si>
  <si>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</si>
  <si>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</si>
  <si>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</si>
  <si>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</si>
  <si>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</si>
  <si>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</si>
  <si>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</si>
  <si>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</si>
  <si>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</si>
  <si>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</si>
  <si>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</si>
  <si>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</si>
  <si>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</si>
  <si>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</si>
  <si>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</si>
  <si>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</si>
  <si>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</si>
  <si>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</si>
  <si>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</si>
  <si>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</si>
  <si>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</si>
  <si>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</si>
  <si>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</si>
  <si>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</si>
  <si>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</si>
  <si>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</si>
  <si>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</si>
  <si>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</si>
  <si>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</si>
  <si>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</si>
  <si>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</si>
  <si>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</si>
  <si>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</si>
  <si>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</si>
  <si>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</si>
  <si>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</si>
  <si>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</si>
  <si>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</si>
  <si>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</si>
  <si>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</si>
  <si>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</si>
  <si>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</si>
  <si>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</si>
  <si>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</si>
  <si>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</si>
  <si>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</si>
  <si>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</si>
  <si>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</si>
  <si>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</si>
  <si>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</si>
  <si>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</si>
  <si>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</si>
  <si>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</si>
  <si>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</si>
  <si>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</si>
  <si>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</si>
  <si>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</si>
  <si>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</si>
  <si>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</si>
  <si>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</si>
  <si>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</si>
  <si>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</si>
  <si>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</si>
  <si>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</si>
  <si>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</si>
  <si>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</si>
  <si>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</si>
  <si>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</si>
  <si>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</si>
  <si>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</si>
  <si>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</si>
  <si>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</si>
  <si>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</si>
  <si>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</si>
  <si>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</si>
  <si>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</si>
  <si>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</si>
  <si>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</si>
  <si>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</si>
  <si>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</si>
  <si>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</si>
  <si>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</si>
  <si>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</si>
  <si>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</si>
  <si>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</si>
  <si>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</si>
  <si>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</si>
  <si>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</si>
  <si>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</si>
  <si>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</si>
  <si>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</si>
  <si>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</si>
  <si>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</si>
  <si>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</si>
  <si>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</si>
  <si>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</si>
  <si>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</si>
  <si>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</si>
  <si>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</si>
  <si>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</si>
  <si>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</si>
  <si>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</si>
  <si>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</si>
  <si>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</si>
  <si>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</si>
  <si>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</si>
  <si>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</si>
  <si>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</si>
  <si>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</si>
  <si>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</si>
  <si>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</si>
  <si>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</si>
  <si>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</si>
  <si>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</si>
  <si>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</si>
  <si>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</si>
  <si>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</si>
  <si>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</si>
  <si>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</si>
  <si>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</si>
  <si>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</si>
  <si>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</si>
  <si>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</si>
  <si>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</si>
  <si>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</si>
  <si>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</si>
  <si>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</si>
  <si>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</si>
  <si>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</si>
  <si>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</si>
  <si>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</si>
  <si>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</si>
  <si>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</si>
  <si>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</si>
  <si>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</si>
  <si>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</si>
  <si>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</si>
  <si>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</si>
  <si>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</si>
  <si>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</si>
  <si>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</si>
  <si>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</si>
  <si>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</si>
  <si>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</si>
  <si>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</si>
  <si>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</si>
  <si>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</si>
  <si>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</si>
  <si>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</si>
  <si>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</si>
  <si>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</si>
  <si>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</si>
  <si>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</si>
  <si>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</si>
  <si>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</si>
  <si>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</si>
  <si>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</si>
  <si>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</si>
  <si>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</si>
  <si>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</si>
  <si>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</si>
  <si>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</si>
  <si>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</si>
  <si>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</si>
  <si>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</si>
  <si>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</si>
  <si>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</si>
  <si>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</si>
  <si>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</si>
  <si>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</si>
  <si>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</si>
  <si>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</si>
  <si>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</si>
  <si>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</si>
  <si>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</si>
  <si>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</si>
  <si>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</si>
  <si>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</si>
  <si>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</si>
  <si>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</si>
  <si>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</si>
  <si>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</si>
  <si>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</si>
  <si>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</si>
  <si>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</si>
  <si>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</si>
  <si>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</si>
  <si>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</si>
  <si>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</si>
  <si>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</si>
  <si>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</si>
  <si>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</si>
  <si>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</si>
  <si>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</si>
  <si>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</si>
  <si>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</si>
  <si>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</si>
  <si>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</si>
  <si>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</si>
  <si>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</si>
  <si>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</si>
  <si>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</si>
  <si>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</si>
  <si>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</si>
  <si>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</si>
  <si>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</si>
  <si>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</si>
  <si>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</si>
  <si>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</si>
  <si>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</si>
  <si>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</si>
  <si>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</si>
  <si>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</si>
  <si>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</si>
  <si>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</si>
  <si>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</si>
  <si>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</si>
  <si>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</si>
  <si>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</si>
  <si>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</si>
  <si>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</si>
  <si>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</si>
  <si>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</si>
  <si>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</si>
  <si>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</si>
  <si>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</si>
  <si>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</si>
  <si>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</si>
  <si>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</si>
  <si>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</si>
  <si>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</si>
  <si>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</si>
  <si>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</si>
  <si>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</si>
  <si>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</si>
  <si>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</si>
  <si>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</si>
  <si>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</si>
  <si>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</si>
  <si>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</si>
  <si>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</si>
  <si>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</si>
  <si>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</si>
  <si>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</si>
  <si>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</si>
  <si>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</si>
  <si>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</si>
  <si>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</si>
  <si>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</si>
  <si>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</si>
  <si>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</si>
  <si>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</si>
  <si>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</si>
  <si>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</si>
  <si>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</si>
  <si>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</si>
  <si>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</si>
  <si>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</si>
  <si>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</si>
  <si>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</si>
  <si>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</si>
  <si>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</si>
  <si>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</si>
  <si>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</si>
  <si>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</si>
  <si>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</si>
  <si>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</si>
  <si>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</si>
  <si>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</si>
  <si>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</si>
  <si>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</si>
  <si>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</si>
  <si>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</si>
  <si>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</si>
  <si>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</si>
  <si>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</si>
  <si>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</si>
  <si>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</si>
  <si>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</si>
  <si>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</si>
  <si>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</si>
  <si>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</si>
  <si>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</si>
  <si>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</si>
  <si>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</si>
  <si>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</si>
  <si>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</si>
  <si>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</si>
  <si>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</si>
  <si>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</si>
  <si>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</si>
  <si>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</si>
  <si>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</si>
  <si>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</si>
  <si>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</si>
  <si>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</si>
  <si>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</si>
  <si>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</si>
  <si>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</si>
  <si>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</si>
  <si>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</si>
  <si>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</si>
  <si>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</si>
  <si>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</si>
  <si>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</si>
  <si>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</si>
  <si>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</si>
  <si>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</si>
  <si>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</si>
  <si>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</si>
  <si>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</si>
  <si>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</si>
  <si>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</si>
  <si>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</si>
  <si>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</si>
  <si>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</si>
  <si>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</si>
  <si>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</si>
  <si>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</si>
  <si>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</si>
  <si>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</si>
  <si>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</si>
  <si>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</si>
  <si>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</si>
  <si>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</si>
  <si>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</si>
  <si>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</si>
  <si>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</si>
  <si>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</si>
  <si>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</si>
  <si>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</si>
  <si>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</si>
  <si>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</si>
  <si>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</si>
  <si>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</si>
  <si>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</si>
  <si>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</si>
  <si>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</si>
  <si>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</si>
  <si>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</si>
  <si>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</si>
  <si>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</si>
  <si>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</si>
  <si>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</si>
  <si>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</si>
  <si>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</si>
  <si>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</si>
  <si>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</si>
  <si>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</si>
  <si>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</si>
  <si>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</si>
  <si>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</si>
  <si>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</si>
  <si>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</si>
  <si>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</si>
  <si>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</si>
  <si>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</si>
  <si>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</si>
  <si>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</si>
  <si>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</si>
  <si>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</si>
  <si>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</si>
  <si>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</si>
  <si>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</si>
  <si>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</si>
  <si>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</si>
  <si>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</si>
  <si>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</si>
  <si>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</si>
  <si>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</si>
  <si>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</si>
  <si>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</si>
  <si>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</si>
  <si>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</si>
  <si>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</si>
  <si>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</si>
  <si>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</si>
  <si>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</si>
  <si>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</si>
  <si>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</si>
  <si>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</si>
  <si>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</si>
  <si>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</si>
  <si>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</si>
  <si>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</si>
  <si>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</si>
  <si>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</si>
  <si>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</si>
  <si>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</si>
  <si>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</si>
  <si>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</si>
  <si>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</si>
  <si>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</si>
  <si>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</si>
  <si>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</si>
  <si>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</si>
  <si>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</si>
  <si>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</si>
  <si>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</si>
  <si>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</si>
  <si>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</si>
  <si>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</si>
  <si>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</si>
  <si>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</si>
  <si>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</si>
  <si>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</si>
  <si>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</si>
  <si>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</si>
  <si>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</si>
  <si>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</si>
  <si>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</si>
  <si>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</si>
  <si>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</si>
  <si>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</si>
  <si>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</si>
  <si>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</si>
  <si>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</si>
  <si>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</si>
  <si>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</si>
  <si>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</si>
  <si>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</si>
  <si>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</si>
  <si>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</si>
  <si>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</si>
  <si>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</si>
  <si>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</si>
  <si>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</si>
  <si>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</si>
  <si>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</si>
  <si>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</si>
  <si>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</si>
  <si>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</si>
  <si>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</si>
  <si>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</si>
  <si>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</si>
  <si>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</si>
  <si>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</si>
  <si>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</si>
  <si>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</si>
  <si>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</si>
  <si>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</si>
  <si>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</si>
  <si>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</si>
  <si>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</si>
  <si>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</si>
  <si>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</si>
  <si>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</si>
  <si>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</si>
  <si>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</si>
  <si>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</si>
  <si>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</si>
  <si>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</si>
  <si>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</si>
  <si>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</si>
  <si>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</si>
  <si>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</si>
  <si>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</si>
  <si>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</si>
  <si>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</si>
  <si>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</si>
  <si>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</si>
  <si>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</si>
  <si>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</si>
  <si>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</si>
  <si>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</si>
  <si>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</si>
  <si>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</si>
  <si>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</si>
  <si>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</si>
  <si>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</si>
  <si>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</si>
  <si>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</si>
  <si>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</si>
  <si>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</si>
  <si>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</si>
  <si>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</si>
  <si>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</si>
  <si>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</si>
  <si>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</si>
  <si>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</si>
  <si>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</si>
  <si>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</si>
  <si>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</si>
  <si>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</si>
  <si>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</si>
  <si>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</si>
  <si>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</si>
  <si>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</si>
  <si>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</si>
  <si>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</si>
  <si>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</si>
  <si>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</si>
  <si>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</si>
  <si>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</si>
  <si>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</si>
  <si>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</si>
  <si>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</si>
  <si>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</si>
  <si>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</si>
  <si>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</si>
  <si>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</si>
  <si>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</si>
  <si>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</si>
  <si>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</si>
  <si>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</si>
  <si>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</si>
  <si>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</si>
  <si>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</si>
  <si>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</si>
  <si>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</si>
  <si>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</si>
  <si>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</si>
  <si>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</si>
  <si>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</si>
  <si>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</si>
  <si>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</si>
  <si>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</si>
  <si>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</si>
  <si>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</si>
  <si>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</si>
  <si>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</si>
  <si>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</si>
  <si>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</si>
  <si>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</si>
  <si>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</si>
  <si>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</si>
  <si>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</si>
  <si>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</si>
  <si>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</si>
  <si>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</si>
  <si>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</si>
  <si>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</si>
  <si>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</si>
  <si>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</si>
  <si>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</si>
  <si>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</si>
  <si>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</si>
  <si>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</si>
  <si>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</si>
  <si>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</si>
  <si>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</si>
  <si>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</si>
  <si>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</si>
  <si>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</si>
  <si>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</si>
  <si>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</si>
  <si>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</si>
  <si>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</si>
  <si>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</si>
  <si>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</si>
  <si>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</si>
  <si>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</si>
  <si>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</si>
  <si>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</si>
  <si>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</si>
  <si>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</si>
  <si>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</si>
  <si>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</si>
  <si>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</si>
  <si>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</si>
  <si>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</si>
  <si>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</si>
  <si>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</si>
  <si>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</si>
  <si>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</si>
  <si>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</si>
  <si>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</si>
  <si>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</si>
  <si>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</si>
  <si>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</si>
  <si>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</si>
  <si>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</si>
  <si>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</si>
  <si>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</si>
  <si>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</si>
  <si>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</si>
  <si>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</si>
  <si>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</si>
  <si>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</si>
  <si>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</si>
  <si>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</si>
  <si>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</si>
  <si>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</si>
  <si>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</si>
  <si>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</si>
  <si>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</si>
  <si>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</si>
  <si>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</si>
  <si>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</si>
  <si>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</si>
  <si>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</si>
  <si>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</si>
  <si>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</si>
  <si>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</si>
  <si>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</si>
  <si>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</si>
  <si>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</si>
  <si>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</si>
  <si>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</si>
  <si>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</si>
  <si>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</si>
  <si>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</si>
  <si>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</si>
  <si>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</si>
  <si>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</si>
  <si>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</si>
  <si>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</si>
  <si>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</si>
  <si>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</si>
  <si>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</si>
  <si>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</si>
  <si>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</si>
  <si>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</si>
  <si>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</si>
  <si>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</si>
  <si>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</si>
  <si>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</si>
  <si>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</si>
  <si>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</si>
  <si>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</si>
  <si>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</si>
  <si>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</si>
  <si>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</si>
  <si>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</si>
  <si>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</si>
  <si>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</si>
  <si>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</si>
  <si>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</si>
  <si>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</si>
  <si>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</si>
  <si>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</si>
  <si>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</si>
  <si>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</si>
  <si>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</si>
  <si>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</si>
  <si>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</si>
  <si>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</si>
  <si>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</si>
  <si>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</si>
  <si>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</si>
  <si>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</si>
  <si>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</si>
  <si>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</si>
  <si>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</si>
  <si>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</si>
  <si>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</si>
  <si>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</si>
  <si>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</si>
  <si>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</si>
  <si>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</si>
  <si>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</si>
  <si>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</si>
  <si>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</si>
  <si>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</si>
  <si>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</si>
  <si>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</si>
  <si>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</si>
  <si>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</si>
  <si>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</si>
  <si>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</si>
  <si>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</si>
  <si>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</si>
  <si>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</si>
  <si>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</si>
  <si>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</si>
  <si>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</si>
  <si>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</si>
  <si>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</si>
  <si>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</si>
  <si>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</si>
  <si>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</si>
  <si>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</si>
  <si>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</si>
  <si>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</si>
  <si>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</si>
  <si>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</si>
  <si>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</si>
  <si>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</si>
  <si>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</si>
  <si>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</si>
  <si>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</si>
  <si>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</si>
  <si>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</si>
  <si>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</si>
  <si>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</si>
  <si>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</si>
  <si>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</si>
  <si>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</si>
  <si>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</si>
  <si>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</si>
  <si>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</si>
  <si>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</si>
  <si>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</si>
  <si>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</si>
  <si>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</si>
  <si>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</si>
  <si>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</si>
  <si>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</si>
  <si>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</si>
  <si>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</si>
  <si>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</si>
  <si>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</si>
  <si>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</si>
  <si>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</si>
  <si>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</si>
  <si>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</si>
  <si>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</si>
  <si>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</si>
  <si>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</si>
  <si>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</si>
  <si>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</si>
  <si>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</si>
  <si>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</si>
  <si>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</si>
  <si>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</si>
  <si>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</si>
  <si>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</si>
  <si>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</si>
  <si>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</si>
  <si>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</si>
  <si>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</si>
  <si>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</si>
  <si>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</si>
  <si>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</si>
  <si>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</si>
  <si>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</si>
  <si>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</si>
  <si>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</si>
  <si>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</si>
  <si>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</si>
  <si>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</si>
  <si>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</si>
  <si>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</si>
  <si>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</si>
  <si>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</si>
  <si>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</si>
  <si>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</si>
  <si>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</si>
  <si>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</si>
  <si>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</si>
  <si>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</si>
  <si>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</si>
  <si>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</si>
  <si>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</si>
  <si>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</si>
  <si>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</si>
  <si>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</si>
  <si>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</si>
  <si>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</si>
  <si>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</si>
  <si>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</si>
  <si>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</si>
  <si>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</si>
  <si>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</si>
  <si>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</si>
  <si>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</si>
  <si>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</si>
  <si>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</si>
  <si>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</si>
  <si>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</si>
  <si>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</si>
  <si>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</si>
  <si>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</si>
  <si>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</si>
  <si>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</si>
  <si>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</si>
  <si>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</si>
  <si>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</si>
  <si>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</si>
  <si>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</si>
  <si>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</si>
  <si>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</si>
  <si>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</si>
  <si>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</si>
  <si>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</si>
  <si>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</si>
  <si>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</si>
  <si>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</si>
  <si>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</si>
  <si>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</si>
  <si>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</si>
  <si>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</si>
  <si>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</si>
  <si>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</si>
  <si>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</si>
  <si>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</si>
  <si>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</si>
  <si>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</si>
  <si>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</si>
  <si>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</si>
  <si>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</si>
  <si>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</si>
  <si>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</si>
  <si>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</si>
  <si>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</si>
  <si>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</si>
  <si>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</si>
  <si>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</si>
  <si>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</si>
  <si>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</si>
  <si>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</si>
  <si>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</si>
  <si>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</si>
  <si>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</si>
  <si>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</si>
  <si>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</si>
  <si>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</si>
  <si>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brackish</t>
  </si>
  <si>
    <t>dump at sea</t>
  </si>
  <si>
    <t>(barrels/day)</t>
  </si>
  <si>
    <t>receiving platform</t>
  </si>
  <si>
    <t>natural stone</t>
  </si>
  <si>
    <t>estuary</t>
  </si>
  <si>
    <t>timber</t>
  </si>
  <si>
    <t xml:space="preserve"> green landscaping</t>
  </si>
  <si>
    <t>dry-bulk</t>
  </si>
  <si>
    <t>power lines</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</si>
  <si>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</si>
  <si>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</si>
  <si>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</si>
  <si>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</si>
  <si>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</si>
  <si>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</si>
  <si>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</si>
  <si>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</si>
  <si>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</si>
  <si>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</si>
  <si>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</si>
  <si>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</si>
  <si>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</si>
  <si>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</si>
  <si>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</si>
  <si>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</si>
  <si>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</si>
  <si>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</si>
  <si>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</si>
  <si>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</si>
  <si>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</si>
  <si>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</si>
  <si>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</si>
  <si>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</si>
  <si>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</si>
  <si>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</si>
  <si>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</si>
  <si>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</si>
  <si>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</si>
  <si>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</si>
  <si>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</si>
  <si>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</si>
  <si>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</si>
  <si>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</si>
  <si>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</si>
  <si>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</si>
  <si>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</si>
  <si>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</si>
  <si>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</si>
  <si>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</si>
  <si>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</si>
  <si>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</si>
  <si>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</si>
  <si>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</si>
  <si>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</si>
  <si>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</si>
  <si>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</si>
  <si>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</si>
  <si>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</si>
  <si>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</si>
  <si>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</si>
  <si>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</si>
  <si>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</si>
  <si>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</si>
  <si>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</si>
  <si>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</si>
  <si>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</si>
  <si>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</si>
  <si>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</si>
  <si>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</si>
  <si>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</si>
  <si>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</si>
  <si>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</si>
  <si>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</si>
  <si>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</si>
  <si>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</si>
  <si>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</si>
  <si>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</si>
  <si>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</si>
  <si>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</si>
  <si>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</si>
  <si>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</si>
  <si>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</si>
  <si>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</si>
  <si>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</si>
  <si>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</si>
  <si>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</si>
  <si>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</si>
  <si>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</si>
  <si>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</si>
  <si>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</si>
  <si>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</si>
  <si>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</si>
  <si>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</si>
  <si>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</si>
  <si>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</si>
  <si>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</si>
  <si>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</si>
  <si>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</si>
  <si>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</si>
  <si>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</si>
  <si>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</si>
  <si>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</si>
  <si>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</si>
  <si>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</si>
  <si>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</si>
  <si>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</si>
  <si>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</si>
  <si>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</si>
  <si>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</si>
  <si>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</si>
  <si>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</si>
  <si>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</si>
  <si>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</si>
  <si>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</si>
  <si>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</si>
  <si>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</si>
  <si>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</si>
  <si>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</si>
  <si>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</si>
  <si>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</si>
  <si>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</si>
  <si>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</si>
  <si>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</si>
  <si>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</si>
  <si>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</si>
  <si>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</si>
  <si>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</si>
  <si>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</si>
  <si>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</si>
  <si>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</si>
  <si>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</si>
  <si>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</si>
  <si>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</si>
  <si>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</si>
  <si>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</si>
  <si>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</si>
  <si>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</si>
  <si>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</si>
  <si>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</si>
  <si>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</si>
  <si>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</si>
  <si>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</si>
  <si>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</si>
  <si>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</si>
  <si>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</si>
  <si>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</si>
  <si>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</si>
  <si>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</si>
  <si>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</si>
  <si>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</si>
  <si>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</si>
  <si>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</si>
  <si>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</si>
  <si>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</si>
  <si>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</si>
  <si>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</si>
  <si>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</si>
  <si>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</si>
  <si>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</si>
  <si>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</si>
  <si>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</si>
  <si>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</si>
  <si>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</si>
  <si>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</si>
  <si>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</si>
  <si>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</si>
  <si>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</si>
  <si>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</si>
  <si>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</si>
  <si>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</si>
  <si>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</si>
  <si>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</si>
  <si>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</si>
  <si>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</si>
  <si>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</si>
  <si>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</si>
  <si>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</si>
  <si>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</si>
  <si>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</si>
  <si>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</si>
  <si>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</si>
  <si>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</si>
  <si>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</si>
  <si>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</si>
  <si>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</si>
  <si>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</si>
  <si>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</si>
  <si>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</si>
  <si>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</si>
  <si>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</si>
  <si>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</si>
  <si>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</si>
  <si>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</si>
  <si>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</si>
  <si>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</si>
  <si>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</si>
  <si>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</si>
  <si>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</si>
  <si>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</si>
  <si>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</si>
  <si>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</si>
  <si>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</si>
  <si>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</si>
  <si>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</si>
  <si>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</si>
  <si>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</si>
  <si>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</si>
  <si>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</si>
  <si>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</si>
  <si>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</si>
  <si>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</si>
  <si>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</si>
  <si>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</si>
  <si>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</si>
  <si>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</si>
  <si>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</si>
  <si>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</si>
  <si>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</si>
  <si>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</si>
  <si>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</si>
  <si>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</si>
  <si>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</si>
  <si>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</si>
  <si>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</si>
  <si>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</si>
  <si>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</si>
  <si>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</si>
  <si>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</si>
  <si>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</si>
  <si>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</si>
  <si>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</si>
  <si>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</si>
  <si>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</si>
  <si>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</si>
  <si>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</si>
  <si>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</si>
  <si>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</si>
  <si>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</si>
  <si>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</si>
  <si>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</si>
  <si>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</si>
  <si>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</si>
  <si>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</si>
  <si>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</si>
  <si>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</si>
  <si>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</si>
  <si>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</si>
  <si>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</si>
  <si>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</si>
  <si>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</si>
  <si>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</si>
  <si>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</si>
  <si>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</si>
  <si>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</si>
  <si>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</si>
  <si>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</si>
  <si>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</si>
  <si>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</si>
  <si>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</si>
  <si>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</si>
  <si>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</si>
  <si>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</si>
  <si>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</si>
  <si>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</si>
  <si>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</si>
  <si>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</si>
  <si>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</si>
  <si>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</si>
  <si>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</si>
  <si>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</si>
  <si>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</si>
  <si>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</si>
  <si>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</si>
  <si>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</si>
  <si>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</si>
  <si>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</si>
  <si>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</si>
  <si>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</si>
  <si>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</si>
  <si>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</si>
  <si>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</si>
  <si>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</si>
  <si>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</si>
  <si>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</si>
  <si>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</si>
  <si>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</si>
  <si>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</si>
  <si>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</si>
  <si>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</si>
  <si>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</si>
  <si>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</si>
  <si>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</si>
  <si>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</si>
  <si>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</si>
  <si>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</si>
  <si>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</si>
  <si>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</si>
  <si>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</si>
  <si>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</si>
  <si>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</si>
  <si>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</si>
  <si>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</si>
  <si>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</si>
  <si>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</si>
  <si>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</si>
  <si>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</si>
  <si>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</si>
  <si>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</si>
  <si>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</si>
  <si>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</si>
  <si>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</si>
  <si>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</si>
  <si>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</si>
  <si>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</si>
  <si>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</si>
  <si>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</si>
  <si>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</si>
  <si>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</si>
  <si>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</si>
  <si>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</si>
  <si>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</si>
  <si>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</si>
  <si>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</si>
  <si>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</si>
  <si>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</si>
  <si>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</si>
  <si>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</si>
  <si>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</si>
  <si>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</si>
  <si>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</si>
  <si>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</si>
  <si>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</si>
  <si>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</si>
  <si>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</si>
  <si>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</si>
  <si>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</si>
  <si>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</si>
  <si>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</si>
  <si>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</si>
  <si>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</si>
  <si>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</si>
  <si>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</si>
  <si>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</si>
  <si>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</si>
  <si>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</si>
  <si>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</si>
  <si>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</si>
  <si>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</si>
  <si>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</si>
  <si>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</si>
  <si>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</si>
  <si>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</si>
  <si>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</si>
  <si>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</si>
  <si>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</si>
  <si>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</si>
  <si>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</si>
  <si>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</si>
  <si>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</si>
  <si>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</si>
  <si>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</si>
  <si>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</si>
  <si>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</si>
  <si>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</si>
  <si>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</si>
  <si>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</si>
  <si>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</si>
  <si>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</si>
  <si>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</si>
  <si>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</si>
  <si>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</si>
  <si>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</si>
  <si>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</si>
  <si>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</si>
  <si>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</si>
  <si>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</si>
  <si>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</si>
  <si>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</si>
  <si>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</si>
  <si>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</si>
  <si>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</si>
  <si>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</si>
  <si>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</si>
  <si>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</si>
  <si>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</si>
  <si>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</si>
  <si>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</si>
  <si>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</si>
  <si>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</si>
  <si>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</si>
  <si>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</si>
  <si>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</si>
  <si>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</si>
  <si>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</si>
  <si>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</si>
  <si>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</si>
  <si>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</si>
  <si>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</si>
  <si>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</si>
  <si>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</si>
  <si>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</si>
  <si>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</si>
  <si>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</si>
  <si>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</si>
  <si>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</si>
  <si>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</si>
  <si>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</si>
  <si>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</si>
  <si>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</si>
  <si>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</si>
  <si>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</si>
  <si>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</si>
  <si>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</si>
  <si>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</si>
  <si>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</si>
  <si>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</si>
  <si>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</si>
  <si>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</si>
  <si>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</si>
  <si>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</si>
  <si>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</si>
  <si>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</si>
  <si>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</si>
  <si>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</si>
  <si>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</si>
  <si>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</si>
  <si>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</si>
  <si>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</si>
  <si>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</si>
  <si>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</si>
  <si>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</si>
  <si>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</si>
  <si>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</si>
  <si>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</si>
  <si>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</si>
  <si>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</si>
  <si>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</si>
  <si>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</si>
  <si>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</si>
  <si>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</si>
  <si>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</si>
  <si>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</si>
  <si>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</si>
  <si>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</si>
  <si>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</si>
  <si>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</si>
  <si>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</si>
  <si>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</si>
  <si>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</si>
  <si>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</si>
  <si>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</si>
  <si>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</si>
  <si>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</si>
  <si>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</si>
  <si>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</si>
  <si>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</si>
  <si>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</si>
  <si>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</si>
  <si>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</si>
  <si>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</si>
  <si>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</si>
  <si>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</si>
  <si>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</si>
  <si>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</si>
  <si>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</si>
  <si>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</si>
  <si>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</si>
  <si>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</si>
  <si>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</si>
  <si>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</si>
  <si>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</si>
  <si>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</si>
  <si>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</si>
  <si>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</si>
  <si>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</si>
  <si>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</si>
  <si>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</si>
  <si>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</si>
  <si>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</si>
  <si>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</si>
  <si>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</si>
  <si>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</si>
  <si>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</si>
  <si>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</si>
  <si>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</si>
  <si>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</si>
  <si>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</si>
  <si>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</si>
  <si>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</si>
  <si>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</si>
  <si>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</si>
  <si>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</si>
  <si>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</si>
  <si>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</si>
  <si>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</si>
  <si>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</si>
  <si>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</si>
  <si>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</si>
  <si>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</si>
  <si>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</si>
  <si>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</si>
  <si>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</si>
  <si>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</si>
  <si>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</si>
  <si>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</si>
  <si>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</si>
  <si>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</si>
  <si>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</si>
  <si>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</si>
  <si>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</si>
  <si>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</si>
  <si>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</si>
  <si>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</si>
  <si>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</si>
  <si>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</si>
  <si>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</si>
  <si>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</si>
  <si>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</si>
  <si>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</si>
  <si>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</si>
  <si>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</si>
  <si>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</si>
  <si>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</si>
  <si>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</si>
  <si>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</si>
  <si>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</si>
  <si>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</si>
  <si>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</si>
  <si>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</si>
  <si>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</si>
  <si>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</si>
  <si>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</si>
  <si>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</si>
  <si>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</si>
  <si>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</si>
  <si>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</si>
  <si>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</si>
  <si>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</si>
  <si>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</si>
  <si>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</si>
  <si>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</si>
  <si>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</si>
  <si>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</si>
  <si>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</si>
  <si>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</si>
  <si>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</si>
  <si>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</si>
  <si>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</si>
  <si>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</si>
  <si>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</si>
  <si>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</si>
  <si>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</si>
  <si>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</si>
  <si>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</si>
  <si>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</si>
  <si>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</si>
  <si>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</si>
  <si>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</si>
  <si>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</si>
  <si>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</si>
  <si>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</si>
  <si>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</si>
  <si>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</si>
  <si>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</si>
  <si>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</si>
  <si>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</si>
  <si>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</si>
  <si>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</si>
  <si>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</si>
  <si>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</si>
  <si>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</si>
  <si>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</si>
  <si>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</si>
  <si>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</si>
  <si>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</si>
  <si>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</si>
  <si>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</si>
  <si>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</si>
  <si>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</si>
  <si>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</si>
  <si>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</si>
  <si>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</si>
  <si>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</si>
  <si>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</si>
  <si>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</si>
  <si>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</si>
  <si>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</si>
  <si>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</si>
  <si>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</si>
  <si>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</si>
  <si>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</si>
  <si>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</si>
  <si>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</si>
  <si>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</si>
  <si>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</si>
  <si>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</si>
  <si>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</si>
  <si>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</si>
  <si>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</si>
  <si>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</si>
  <si>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</si>
  <si>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</si>
  <si>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</si>
  <si>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</si>
  <si>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</si>
  <si>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</si>
  <si>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</si>
  <si>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</si>
  <si>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</si>
  <si>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</si>
  <si>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</si>
  <si>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</si>
  <si>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</si>
  <si>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</si>
  <si>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</si>
  <si>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</si>
  <si>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</si>
  <si>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</si>
  <si>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</si>
  <si>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</si>
  <si>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</si>
  <si>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</si>
  <si>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</si>
  <si>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</si>
  <si>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</si>
  <si>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</si>
  <si>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</si>
  <si>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</si>
  <si>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</si>
  <si>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</si>
  <si>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</si>
  <si>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</si>
  <si>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</si>
  <si>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</si>
  <si>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</si>
  <si>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</si>
  <si>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</si>
  <si>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</si>
  <si>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</si>
  <si>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</si>
  <si>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</si>
  <si>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</si>
  <si>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</si>
  <si>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</si>
  <si>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</si>
  <si>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</si>
  <si>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</si>
  <si>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</si>
  <si>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</si>
  <si>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</si>
  <si>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</si>
  <si>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</si>
  <si>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</si>
  <si>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</si>
  <si>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</si>
  <si>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</si>
  <si>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</si>
  <si>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</si>
  <si>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</si>
  <si>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</si>
  <si>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</si>
  <si>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</si>
  <si>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</si>
  <si>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</si>
  <si>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</si>
  <si>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</si>
  <si>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</si>
  <si>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</si>
  <si>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</si>
  <si>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</si>
  <si>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</si>
  <si>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</si>
  <si>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</si>
  <si>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</si>
  <si>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</si>
  <si>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</si>
  <si>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</si>
  <si>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</si>
  <si>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</si>
  <si>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</si>
  <si>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</si>
  <si>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</si>
  <si>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</si>
  <si>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</si>
  <si>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</si>
  <si>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</si>
  <si>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</si>
  <si>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</si>
  <si>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</si>
  <si>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</si>
  <si>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</si>
  <si>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</si>
  <si>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</si>
  <si>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</si>
  <si>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</si>
  <si>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</si>
  <si>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</si>
  <si>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</si>
  <si>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</si>
  <si>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</si>
  <si>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</si>
  <si>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</si>
  <si>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</si>
  <si>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</si>
  <si>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</si>
  <si>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</si>
  <si>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</si>
  <si>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</si>
  <si>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</si>
  <si>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</si>
  <si>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</si>
  <si>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</si>
  <si>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</si>
  <si>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</si>
  <si>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</si>
  <si>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</si>
  <si>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</si>
  <si>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</si>
  <si>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</si>
  <si>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</si>
  <si>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</si>
  <si>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</si>
  <si>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</si>
  <si>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</si>
  <si>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</si>
  <si>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</si>
  <si>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</si>
  <si>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</si>
  <si>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</si>
  <si>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</si>
  <si>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</si>
  <si>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</si>
  <si>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</si>
  <si>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</si>
  <si>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</si>
  <si>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</si>
  <si>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</si>
  <si>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</si>
  <si>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</si>
  <si>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</si>
  <si>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</si>
  <si>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</si>
  <si>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</si>
  <si>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</si>
  <si>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</si>
  <si>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</si>
  <si>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</si>
  <si>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</si>
  <si>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</si>
  <si>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</si>
  <si>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</si>
  <si>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</si>
  <si>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</si>
  <si>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</si>
  <si>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</si>
  <si>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</si>
  <si>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</si>
  <si>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</si>
  <si>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</si>
  <si>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</si>
  <si>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</si>
  <si>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</si>
  <si>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</si>
  <si>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</si>
  <si>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</si>
  <si>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</si>
  <si>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</si>
  <si>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</si>
  <si>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</si>
  <si>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</si>
  <si>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</si>
  <si>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</si>
  <si>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</si>
  <si>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</si>
  <si>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</si>
  <si>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</si>
  <si>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</si>
  <si>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</si>
  <si>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</si>
  <si>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</si>
  <si>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</si>
  <si>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</si>
  <si>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</si>
  <si>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</si>
  <si>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</si>
  <si>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</si>
  <si>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</si>
  <si>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</si>
  <si>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</si>
  <si>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</si>
  <si>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</si>
  <si>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</si>
  <si>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</si>
  <si>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</si>
  <si>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</si>
  <si>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</si>
  <si>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</si>
  <si>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</si>
  <si>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</si>
  <si>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</si>
  <si>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</si>
  <si>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</si>
  <si>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</si>
  <si>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</si>
  <si>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</si>
  <si>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</si>
  <si>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</si>
  <si>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</si>
  <si>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</si>
  <si>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</si>
  <si>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</si>
  <si>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</si>
  <si>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</si>
  <si>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</si>
  <si>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</si>
  <si>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</si>
  <si>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</si>
  <si>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</si>
  <si>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</si>
  <si>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</si>
  <si>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</si>
  <si>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</si>
  <si>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</si>
  <si>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</si>
  <si>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</si>
  <si>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</si>
  <si>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</si>
  <si>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</si>
  <si>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</si>
  <si>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</si>
  <si>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</si>
  <si>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</si>
  <si>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</si>
  <si>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</si>
  <si>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</si>
  <si>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</si>
  <si>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</si>
  <si>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</si>
  <si>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</si>
  <si>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</si>
  <si>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</si>
  <si>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</si>
  <si>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</si>
  <si>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</si>
  <si>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</si>
  <si>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</si>
  <si>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</si>
  <si>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</si>
  <si>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</si>
  <si>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</si>
  <si>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</si>
  <si>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</si>
  <si>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</si>
  <si>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</si>
  <si>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</si>
  <si>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</si>
  <si>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</si>
  <si>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</si>
  <si>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</si>
  <si>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</si>
  <si>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</si>
  <si>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</si>
  <si>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</si>
  <si>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</si>
  <si>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</si>
  <si>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</si>
  <si>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</si>
  <si>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</si>
  <si>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</si>
  <si>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</si>
  <si>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</si>
  <si>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</si>
  <si>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</si>
  <si>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</si>
  <si>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</si>
  <si>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</si>
  <si>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</si>
  <si>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</si>
  <si>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</si>
  <si>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</si>
  <si>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</si>
  <si>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</si>
  <si>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</si>
  <si>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</si>
  <si>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</si>
  <si>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</si>
  <si>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</si>
  <si>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</si>
  <si>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</si>
  <si>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</si>
  <si>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</si>
  <si>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</si>
  <si>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</si>
  <si>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</si>
  <si>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</si>
  <si>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</si>
  <si>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</si>
  <si>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</si>
  <si>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</si>
  <si>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</si>
  <si>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</si>
  <si>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</si>
  <si>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</si>
  <si>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</si>
  <si>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</si>
  <si>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</si>
  <si>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</si>
  <si>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</si>
  <si>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</si>
  <si>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</si>
  <si>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</si>
  <si>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</si>
  <si>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</si>
  <si>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</si>
  <si>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</si>
  <si>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</si>
  <si>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</si>
  <si>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</si>
  <si>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</si>
  <si>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</si>
  <si>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</si>
  <si>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</si>
  <si>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</si>
  <si>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</si>
  <si>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</si>
  <si>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</si>
  <si>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</si>
  <si>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</si>
  <si>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</si>
  <si>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</si>
  <si>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</si>
  <si>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</si>
  <si>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</si>
  <si>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</si>
  <si>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</si>
  <si>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</si>
  <si>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</si>
  <si>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</si>
  <si>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</si>
  <si>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</si>
  <si>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</si>
  <si>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</si>
  <si>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</si>
  <si>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</si>
  <si>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</si>
  <si>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</si>
  <si>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</si>
  <si>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</si>
  <si>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</si>
  <si>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</si>
  <si>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</si>
  <si>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</si>
  <si>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</si>
  <si>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</si>
  <si>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</si>
  <si>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</si>
  <si>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</si>
  <si>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</si>
  <si>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</si>
  <si>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</si>
  <si>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</si>
  <si>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</si>
  <si>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</si>
  <si>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</si>
  <si>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</si>
  <si>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</si>
  <si>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</si>
  <si>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</si>
  <si>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</si>
  <si>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</si>
  <si>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</si>
  <si>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</si>
  <si>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</si>
  <si>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</si>
  <si>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</si>
  <si>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</si>
  <si>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</si>
  <si>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</si>
  <si>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</si>
  <si>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</si>
  <si>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</si>
  <si>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</si>
  <si>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</si>
  <si>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</si>
  <si>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</si>
  <si>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</si>
  <si>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</si>
  <si>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</si>
  <si>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</si>
  <si>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</si>
  <si>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</si>
  <si>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</si>
  <si>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</si>
  <si>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</si>
  <si>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</si>
  <si>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</si>
  <si>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</si>
  <si>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</si>
  <si>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</si>
  <si>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</si>
  <si>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</si>
  <si>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</si>
  <si>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</si>
  <si>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</si>
  <si>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</si>
  <si>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</si>
  <si>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</si>
  <si>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</si>
  <si>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</si>
  <si>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</si>
  <si>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</si>
  <si>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</si>
  <si>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</si>
  <si>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</si>
  <si>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</si>
  <si>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</si>
  <si>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</si>
  <si>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</si>
  <si>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</si>
  <si>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</si>
  <si>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</si>
  <si>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</si>
  <si>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</si>
  <si>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</si>
  <si>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</si>
  <si>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</si>
  <si>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</si>
  <si>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</si>
  <si>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</si>
  <si>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</si>
  <si>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</si>
  <si>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</si>
  <si>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</si>
  <si>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</si>
  <si>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</si>
  <si>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</si>
  <si>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</si>
  <si>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</si>
  <si>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</si>
  <si>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</si>
  <si>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</si>
  <si>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</si>
  <si>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</si>
  <si>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</si>
  <si>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</si>
  <si>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</si>
  <si>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</si>
  <si>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</si>
  <si>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</si>
  <si>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</si>
  <si>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</si>
  <si>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</si>
  <si>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</si>
  <si>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</si>
  <si>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</si>
  <si>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</si>
  <si>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</si>
  <si>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</si>
  <si>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</si>
  <si>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</si>
  <si>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</si>
  <si>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</si>
  <si>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</si>
  <si>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</si>
  <si>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</si>
  <si>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</si>
  <si>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</si>
  <si>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</si>
  <si>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</si>
  <si>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</si>
  <si>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</si>
  <si>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</si>
  <si>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</si>
  <si>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</si>
  <si>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</si>
  <si>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</si>
  <si>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</si>
  <si>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</si>
  <si>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</si>
  <si>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</si>
  <si>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</si>
  <si>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</si>
  <si>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</si>
  <si>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</si>
  <si>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</si>
  <si>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</si>
  <si>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</si>
  <si>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</si>
  <si>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</si>
  <si>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</si>
  <si>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</si>
  <si>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</si>
  <si>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</si>
  <si>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</si>
  <si>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</si>
  <si>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</si>
  <si>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</si>
  <si>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</si>
  <si>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</si>
  <si>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</si>
  <si>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</si>
  <si>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</si>
  <si>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</si>
  <si>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</si>
  <si>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</si>
  <si>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</si>
  <si>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</si>
  <si>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</si>
  <si>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</si>
  <si>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</si>
  <si>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</si>
  <si>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</si>
  <si>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</si>
  <si>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</si>
  <si>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</si>
  <si>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</si>
  <si>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</si>
  <si>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</si>
  <si>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</si>
  <si>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</si>
  <si>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</si>
  <si>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</si>
  <si>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</si>
  <si>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</si>
  <si>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</si>
  <si>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</si>
  <si>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</si>
  <si>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</si>
  <si>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</si>
  <si>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</si>
  <si>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</si>
  <si>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</si>
  <si>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</si>
  <si>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</si>
  <si>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</si>
  <si>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</si>
  <si>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</si>
  <si>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</si>
  <si>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</si>
  <si>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</si>
  <si>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</si>
  <si>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</si>
  <si>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</si>
  <si>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</si>
  <si>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</si>
  <si>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</si>
  <si>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</si>
  <si>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</si>
  <si>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</si>
  <si>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</si>
  <si>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</si>
  <si>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</si>
  <si>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</si>
  <si>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</si>
  <si>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</si>
  <si>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</si>
  <si>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</si>
  <si>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</si>
  <si>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</si>
  <si>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</si>
  <si>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</si>
  <si>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</si>
  <si>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</si>
  <si>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</si>
  <si>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</si>
  <si>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</si>
  <si>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</si>
  <si>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</si>
  <si>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</si>
  <si>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</si>
  <si>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</si>
  <si>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</si>
  <si>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</si>
  <si>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</si>
  <si>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</si>
  <si>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</si>
  <si>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</si>
  <si>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</si>
  <si>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</si>
  <si>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</si>
  <si>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</si>
  <si>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</si>
  <si>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</si>
  <si>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</si>
  <si>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</si>
  <si>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</si>
  <si>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</si>
  <si>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</si>
  <si>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</si>
  <si>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</si>
  <si>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</si>
  <si>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</si>
  <si>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</si>
  <si>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</si>
  <si>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</si>
  <si>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</si>
  <si>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</si>
  <si>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</si>
  <si>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</si>
  <si>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</si>
  <si>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</si>
  <si>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</si>
  <si>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</si>
  <si>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</si>
  <si>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</si>
  <si>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</si>
  <si>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</si>
  <si>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</si>
  <si>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</si>
  <si>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</si>
  <si>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</si>
  <si>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</si>
  <si>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</si>
  <si>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</si>
  <si>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</si>
  <si>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</si>
  <si>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</si>
  <si>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</si>
  <si>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</si>
  <si>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</si>
  <si>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</si>
  <si>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</si>
  <si>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</si>
  <si>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</si>
  <si>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</si>
  <si>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</si>
  <si>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</si>
  <si>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</si>
  <si>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</si>
  <si>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</si>
  <si>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</si>
  <si>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</si>
  <si>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</si>
  <si>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</si>
  <si>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</si>
  <si>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</si>
  <si>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</si>
  <si>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</si>
  <si>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</si>
  <si>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</si>
  <si>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</si>
  <si>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</si>
  <si>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</si>
  <si>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</si>
  <si>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</si>
  <si>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</si>
  <si>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</si>
  <si>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</si>
  <si>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</si>
  <si>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</si>
  <si>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</si>
  <si>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</si>
  <si>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</si>
  <si>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</si>
  <si>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</si>
  <si>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</si>
  <si>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</si>
  <si>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</si>
  <si>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</si>
  <si>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</si>
  <si>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</si>
  <si>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</si>
  <si>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</si>
  <si>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</si>
  <si>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</si>
  <si>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</si>
  <si>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</si>
  <si>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</si>
  <si>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</si>
  <si>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</si>
  <si>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</si>
  <si>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</si>
  <si>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</si>
  <si>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</si>
  <si>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</si>
  <si>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</si>
  <si>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</si>
  <si>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</si>
  <si>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</si>
  <si>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</si>
  <si>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</si>
  <si>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</si>
  <si>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</si>
  <si>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</si>
  <si>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</si>
  <si>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</si>
  <si>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</si>
  <si>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</si>
  <si>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</si>
  <si>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</si>
  <si>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</si>
  <si>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</si>
  <si>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</si>
  <si>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</si>
  <si>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</si>
  <si>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</si>
  <si>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</si>
  <si>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</si>
  <si>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</si>
  <si>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</si>
  <si>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</si>
  <si>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</si>
  <si>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</si>
  <si>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</si>
  <si>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</si>
  <si>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</si>
  <si>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</si>
  <si>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</si>
  <si>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</si>
  <si>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</si>
  <si>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</si>
  <si>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</si>
  <si>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</si>
  <si>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</si>
  <si>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</si>
  <si>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</si>
  <si>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</si>
  <si>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</si>
  <si>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</si>
  <si>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</si>
  <si>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</si>
  <si>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</si>
  <si>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</si>
  <si>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</si>
  <si>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</si>
  <si>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</si>
  <si>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</si>
  <si>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</si>
  <si>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</si>
  <si>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</si>
  <si>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</si>
  <si>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</si>
  <si>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</si>
  <si>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</si>
  <si>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</si>
  <si>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</si>
  <si>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</si>
  <si>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</si>
  <si>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</si>
  <si>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</si>
  <si>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</si>
  <si>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</si>
  <si>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</si>
  <si>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</si>
  <si>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</si>
  <si>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</si>
  <si>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</si>
  <si>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</si>
  <si>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</si>
  <si>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</si>
  <si>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</si>
  <si>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</si>
  <si>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</si>
  <si>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</si>
  <si>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</si>
  <si>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</si>
  <si>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</si>
  <si>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</si>
  <si>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</si>
  <si>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</si>
  <si>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</si>
  <si>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</si>
  <si>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</si>
  <si>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</si>
  <si>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</si>
  <si>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</si>
  <si>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</si>
  <si>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</si>
  <si>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</si>
  <si>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</si>
  <si>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</si>
  <si>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</si>
  <si>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</si>
  <si>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</si>
  <si>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</si>
  <si>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</si>
  <si>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</si>
  <si>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</si>
  <si>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</si>
  <si>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</si>
  <si>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</si>
  <si>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</si>
  <si>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</si>
  <si>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</si>
  <si>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</si>
  <si>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</si>
  <si>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</si>
  <si>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</si>
  <si>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</si>
  <si>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</si>
  <si>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</si>
  <si>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</si>
  <si>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</si>
  <si>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</si>
  <si>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</si>
  <si>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</si>
  <si>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</si>
  <si>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</si>
  <si>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</si>
  <si>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</si>
  <si>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</si>
  <si>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</si>
  <si>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</si>
  <si>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</si>
  <si>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</si>
  <si>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</si>
  <si>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</si>
  <si>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</si>
  <si>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</si>
  <si>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</si>
  <si>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</si>
  <si>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</si>
  <si>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</si>
  <si>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</si>
  <si>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</si>
  <si>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</si>
  <si>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</si>
  <si>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</si>
  <si>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</si>
  <si>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</si>
  <si>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</si>
  <si>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</si>
  <si>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</si>
  <si>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</si>
  <si>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</si>
  <si>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</si>
  <si>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</si>
  <si>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</si>
  <si>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</si>
  <si>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</si>
  <si>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</si>
  <si>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</si>
  <si>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</si>
  <si>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</si>
  <si>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</si>
  <si>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</si>
  <si>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</si>
  <si>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</si>
  <si>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</si>
  <si>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</si>
  <si>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</si>
  <si>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</si>
  <si>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</si>
  <si>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</si>
  <si>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</si>
  <si>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</si>
  <si>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</si>
  <si>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</si>
  <si>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</si>
  <si>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</si>
  <si>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</si>
  <si>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</si>
  <si>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</si>
  <si>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</si>
  <si>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</si>
  <si>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</si>
  <si>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</si>
  <si>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</si>
  <si>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</si>
  <si>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</si>
  <si>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</si>
  <si>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</si>
  <si>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</si>
  <si>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</si>
  <si>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</si>
  <si>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</si>
  <si>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</si>
  <si>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</si>
  <si>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</si>
  <si>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</si>
  <si>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</si>
  <si>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</si>
  <si>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</si>
  <si>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</si>
  <si>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</si>
  <si>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</si>
  <si>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</si>
  <si>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</si>
  <si>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</si>
  <si>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</si>
  <si>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</si>
  <si>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</si>
  <si>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</si>
  <si>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</si>
  <si>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</si>
  <si>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</si>
  <si>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</si>
  <si>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</si>
  <si>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</si>
  <si>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</si>
  <si>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</si>
  <si>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</si>
  <si>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</si>
  <si>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</si>
  <si>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</si>
  <si>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</si>
  <si>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</si>
  <si>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</si>
  <si>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</si>
  <si>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</si>
  <si>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</si>
  <si>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</si>
  <si>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</si>
  <si>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</si>
  <si>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</si>
  <si>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</si>
  <si>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</si>
  <si>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</si>
  <si>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</si>
  <si>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</si>
  <si>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</si>
  <si>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</si>
  <si>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</si>
  <si>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</si>
  <si>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</si>
  <si>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</si>
  <si>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</si>
  <si>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</si>
  <si>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</si>
  <si>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</si>
  <si>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</si>
  <si>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</si>
  <si>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</si>
  <si>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</si>
  <si>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</si>
  <si>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</si>
  <si>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</si>
  <si>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</si>
  <si>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</si>
  <si>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</si>
  <si>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</si>
  <si>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</si>
  <si>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</si>
  <si>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</si>
  <si>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</si>
  <si>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</si>
  <si>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</si>
  <si>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</si>
  <si>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</si>
  <si>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</si>
  <si>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</si>
  <si>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</si>
  <si>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</si>
  <si>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</si>
  <si>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</si>
  <si>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</si>
  <si>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</si>
  <si>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</si>
  <si>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</si>
  <si>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</si>
  <si>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</si>
  <si>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</si>
  <si>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</si>
  <si>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</si>
  <si>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</si>
  <si>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</si>
  <si>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</si>
  <si>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</si>
  <si>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</si>
  <si>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</si>
  <si>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</si>
  <si>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</si>
  <si>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</si>
  <si>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</si>
  <si>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</si>
  <si>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</si>
  <si>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</si>
  <si>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</si>
  <si>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</si>
  <si>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</si>
  <si>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</si>
  <si>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</si>
  <si>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</si>
  <si>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</si>
  <si>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</si>
  <si>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</si>
  <si>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</si>
  <si>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</si>
  <si>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</si>
  <si>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</si>
  <si>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</si>
  <si>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</si>
  <si>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</si>
  <si>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</si>
  <si>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</si>
  <si>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</si>
  <si>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</si>
  <si>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</si>
  <si>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</si>
  <si>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</si>
  <si>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</si>
  <si>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</si>
  <si>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</si>
  <si>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</si>
  <si>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</si>
  <si>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</si>
  <si>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</si>
  <si>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</si>
  <si>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</si>
  <si>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</si>
  <si>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</si>
  <si>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</si>
  <si>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</si>
  <si>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</si>
  <si>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</si>
  <si>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</si>
  <si>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</si>
  <si>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</si>
  <si>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</si>
  <si>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</si>
  <si>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</si>
  <si>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</si>
  <si>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</si>
  <si>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</si>
  <si>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</si>
  <si>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</si>
  <si>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</si>
  <si>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</si>
  <si>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</si>
  <si>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</si>
  <si>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</si>
  <si>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</si>
  <si>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</si>
  <si>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</si>
  <si>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</si>
  <si>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</si>
  <si>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</si>
  <si>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</si>
  <si>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</si>
  <si>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</si>
  <si>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</si>
  <si>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</si>
  <si>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</si>
  <si>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</si>
  <si>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</si>
  <si>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</si>
  <si>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</si>
  <si>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</si>
  <si>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</si>
  <si>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</si>
  <si>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</si>
  <si>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</si>
  <si>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</si>
  <si>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</si>
  <si>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</si>
  <si>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</si>
  <si>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</si>
  <si>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</si>
  <si>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</si>
  <si>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</si>
  <si>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</si>
  <si>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</si>
  <si>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</si>
  <si>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</si>
  <si>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</si>
  <si>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</si>
  <si>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</si>
  <si>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</si>
  <si>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</si>
  <si>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</si>
  <si>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</si>
  <si>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</si>
  <si>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</si>
  <si>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</si>
  <si>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</si>
  <si>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</si>
  <si>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</si>
  <si>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</si>
  <si>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</si>
  <si>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</si>
  <si>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</si>
  <si>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</si>
  <si>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</si>
  <si>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</si>
  <si>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</si>
  <si>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</si>
  <si>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</si>
  <si>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</si>
  <si>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</si>
  <si>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</si>
  <si>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</si>
  <si>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</si>
  <si>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</si>
  <si>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</si>
  <si>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</si>
  <si>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</si>
  <si>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</si>
  <si>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</si>
  <si>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</si>
  <si>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</si>
  <si>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</si>
  <si>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</si>
  <si>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</si>
  <si>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</si>
  <si>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</si>
  <si>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</si>
  <si>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</si>
  <si>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</si>
  <si>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</si>
  <si>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</si>
  <si>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</si>
  <si>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</si>
  <si>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</si>
  <si>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</si>
  <si>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</si>
  <si>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</si>
  <si>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</si>
  <si>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</si>
  <si>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</si>
  <si>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</si>
  <si>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</si>
  <si>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</si>
  <si>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</si>
  <si>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</si>
  <si>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</si>
  <si>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</si>
  <si>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</si>
  <si>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</si>
  <si>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</si>
  <si>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</si>
  <si>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</si>
  <si>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</si>
  <si>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</si>
  <si>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</si>
  <si>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</si>
  <si>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</si>
  <si>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</si>
  <si>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</si>
  <si>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</si>
  <si>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</si>
  <si>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</si>
  <si>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</si>
  <si>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</si>
  <si>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</si>
  <si>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</si>
  <si>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</si>
  <si>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</si>
  <si>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</si>
  <si>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</si>
  <si>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</si>
  <si>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</si>
  <si>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</si>
  <si>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</si>
  <si>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</si>
  <si>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</si>
  <si>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</si>
  <si>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</si>
  <si>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</si>
  <si>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</si>
  <si>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</si>
  <si>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</si>
  <si>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</si>
  <si>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</si>
  <si>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</si>
  <si>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</si>
  <si>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</si>
  <si>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</si>
  <si>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</si>
  <si>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</si>
  <si>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</si>
  <si>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</si>
  <si>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</si>
  <si>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</si>
  <si>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</si>
  <si>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</si>
  <si>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</si>
  <si>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</si>
  <si>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</si>
  <si>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</si>
  <si>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</si>
  <si>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</si>
  <si>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</si>
  <si>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</si>
  <si>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</si>
  <si>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</si>
  <si>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</si>
  <si>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</si>
  <si>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</si>
  <si>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</si>
  <si>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</si>
  <si>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</si>
  <si>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</si>
  <si>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</si>
  <si>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</si>
  <si>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</si>
  <si>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</si>
  <si>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</si>
  <si>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</si>
  <si>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</si>
  <si>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</si>
  <si>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</si>
  <si>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</si>
  <si>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</si>
  <si>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</si>
  <si>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</si>
  <si>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</si>
  <si>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</si>
  <si>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</si>
  <si>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</si>
  <si>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</si>
  <si>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</si>
  <si>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</si>
  <si>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</si>
  <si>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</si>
  <si>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</si>
  <si>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</si>
  <si>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</si>
  <si>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</si>
  <si>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</si>
  <si>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</si>
  <si>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</si>
  <si>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</si>
  <si>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</si>
  <si>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</si>
  <si>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</si>
  <si>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</si>
  <si>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</si>
  <si>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Project type</t>
  </si>
  <si>
    <t>Currency</t>
  </si>
  <si>
    <t>&lt;please insert country&gt;</t>
  </si>
  <si>
    <t>Please select your project quantity's unit of choice (This will populate the summaries).</t>
  </si>
  <si>
    <t>public</t>
  </si>
  <si>
    <t>designed by the employer</t>
  </si>
  <si>
    <t>designed by the contractor</t>
  </si>
  <si>
    <t>•  materials</t>
  </si>
  <si>
    <t>&lt;please insert location of site(s)&gt;</t>
  </si>
  <si>
    <t>•  foundations</t>
  </si>
  <si>
    <t>•  positions</t>
  </si>
  <si>
    <t>•  water nature</t>
  </si>
  <si>
    <t>•  contaminated sediment dredging</t>
  </si>
  <si>
    <t>•  number of berths</t>
  </si>
  <si>
    <t xml:space="preserve">shallow water (&lt; 300 m), </t>
  </si>
  <si>
    <t>deep-water (300 – 1500 m)</t>
  </si>
  <si>
    <t>ultra-deep water
(&gt; 1500 m)</t>
  </si>
  <si>
    <t>•  surface</t>
  </si>
  <si>
    <t>•  berthing length or length of structure - Qty</t>
  </si>
  <si>
    <t>•  berthing length or length of structure - Unit</t>
  </si>
  <si>
    <t>•  width of structure - Qty</t>
  </si>
  <si>
    <t>•  width of structure - Unit</t>
  </si>
  <si>
    <t>•  berthing draft at low water (CD) - Qty</t>
  </si>
  <si>
    <t>•  berthing draft at low water (CD) - Unit</t>
  </si>
  <si>
    <t>m CD</t>
  </si>
  <si>
    <t>m + m</t>
  </si>
  <si>
    <t>&lt;please insert text if 'special type' has been selected above&gt;</t>
  </si>
  <si>
    <t>PORTS ATTRIBUTES</t>
  </si>
  <si>
    <t>•  surface load</t>
  </si>
  <si>
    <t>•  siting, permit and water licences</t>
  </si>
  <si>
    <t>•  significant wave height at site [Please state qty in m]</t>
  </si>
  <si>
    <t>•  total dredging volume [Please state qty in m3]</t>
  </si>
  <si>
    <t>•  soft dredging volume [Please state qty in m3]</t>
  </si>
  <si>
    <t>•  hard dredging volume [Please state qty in m3]</t>
  </si>
  <si>
    <t>•  spoil disposal volume [Please state qty in m3]</t>
  </si>
  <si>
    <t>•  characteristic bollard load [Please state qty in tonnes]</t>
  </si>
  <si>
    <t>•  characteristic imposed quay load [Please state qty in kN/m2]</t>
  </si>
  <si>
    <t>•  characteristic berthing load through fenders [Please state qty in tonnes]</t>
  </si>
  <si>
    <t>•  average height of deck above or below sea level or deck level relative to CD  [Please state the quantity in m above/m below.]</t>
  </si>
  <si>
    <t>Quay Length + height (from seabed to top of retaining structure) - Qty</t>
  </si>
  <si>
    <t>Quay Length + height (from seabed to top of retaining structure) - Unit</t>
  </si>
  <si>
    <t>Surface area of structure - Qty</t>
  </si>
  <si>
    <t>Surface area of structure - Unit</t>
  </si>
  <si>
    <t>Volume of breakwaters/dredging/ other stated - Qty</t>
  </si>
  <si>
    <t>Volume of breakwaters/dredging/ other stated - Unit</t>
  </si>
  <si>
    <t>(tonnes per year)</t>
  </si>
  <si>
    <t>green landscaping</t>
  </si>
  <si>
    <t>armour rock</t>
  </si>
  <si>
    <t>leisure</t>
  </si>
  <si>
    <t>Common 31</t>
  </si>
  <si>
    <t>start/end date planned/actual</t>
  </si>
  <si>
    <t>planned</t>
  </si>
  <si>
    <t>actual</t>
  </si>
  <si>
    <t>no adverse conditions</t>
  </si>
  <si>
    <t>Common 32</t>
  </si>
  <si>
    <t>archaeology</t>
  </si>
  <si>
    <t>Local functional classification standard (where applicable)</t>
  </si>
  <si>
    <t>•  grade and name of environmental certification (where relevant)</t>
  </si>
  <si>
    <t xml:space="preserve">•  end date </t>
  </si>
  <si>
    <t>start date (planned or actual)</t>
  </si>
  <si>
    <t>end date (planned or actual)</t>
  </si>
  <si>
    <t>•  start date</t>
  </si>
  <si>
    <t>•  archaeology</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</si>
  <si>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</si>
  <si>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</si>
  <si>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</si>
  <si>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</si>
  <si>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</si>
  <si>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</si>
  <si>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</si>
  <si>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</si>
  <si>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</si>
  <si>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</si>
  <si>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</si>
  <si>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</si>
  <si>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</si>
  <si>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</si>
  <si>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</si>
  <si>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</si>
  <si>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</si>
  <si>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</si>
  <si>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</si>
  <si>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</si>
  <si>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</si>
  <si>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</si>
  <si>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</si>
  <si>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</si>
  <si>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</si>
  <si>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</si>
  <si>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</si>
  <si>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</si>
  <si>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</si>
  <si>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</si>
  <si>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</si>
  <si>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</si>
  <si>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</si>
  <si>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</si>
  <si>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</si>
  <si>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</si>
  <si>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</si>
  <si>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</si>
  <si>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</si>
  <si>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</si>
  <si>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</si>
  <si>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</si>
  <si>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</si>
  <si>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</si>
  <si>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</si>
  <si>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2.01.020</t>
  </si>
  <si>
    <t>2.01.030</t>
  </si>
  <si>
    <t>2.01.040</t>
  </si>
  <si>
    <t>2.01.050</t>
  </si>
  <si>
    <t>2.01.060</t>
  </si>
  <si>
    <t>2.01.070</t>
  </si>
  <si>
    <t>2.01.080</t>
  </si>
  <si>
    <t>General site formation and slope treatment (including embankments / cuttings required by more than one Sub-Project)</t>
  </si>
  <si>
    <t>2.01.090</t>
  </si>
  <si>
    <t>2.01.100</t>
  </si>
  <si>
    <t>2.01.110</t>
  </si>
  <si>
    <t>2.01.120</t>
  </si>
  <si>
    <t>Demolition, site preparation and formation cost summary</t>
  </si>
  <si>
    <t>2.02</t>
  </si>
  <si>
    <t>2.02.010</t>
  </si>
  <si>
    <t>Embankments / cuttings (specifically required for the Project or Sub-Project)</t>
  </si>
  <si>
    <t>2.02.020</t>
  </si>
  <si>
    <t>Excavation, disposal and lateral supports (specifically to receive any substructure construction but excluding general site formation and slope treatment)</t>
  </si>
  <si>
    <t>2.02.030</t>
  </si>
  <si>
    <t>2.02.040</t>
  </si>
  <si>
    <t>2.02.050</t>
  </si>
  <si>
    <t>2.02.060</t>
  </si>
  <si>
    <t>2.02.090</t>
  </si>
  <si>
    <t>Substructure cost summary</t>
  </si>
  <si>
    <t>2.03</t>
  </si>
  <si>
    <t>Structure</t>
  </si>
  <si>
    <t>2.03.050</t>
  </si>
  <si>
    <t>Tunnel lining</t>
  </si>
  <si>
    <t>2.03.060</t>
  </si>
  <si>
    <t>Roads / track bases</t>
  </si>
  <si>
    <t>2.03.070</t>
  </si>
  <si>
    <t>Pavements</t>
  </si>
  <si>
    <t>2.03.080</t>
  </si>
  <si>
    <t>Service roads and approaches</t>
  </si>
  <si>
    <t>Structure cost summary</t>
  </si>
  <si>
    <t>2.04</t>
  </si>
  <si>
    <t>Non-structural works</t>
  </si>
  <si>
    <t>Non-structural works cost summary</t>
  </si>
  <si>
    <t>2.05</t>
  </si>
  <si>
    <t>Services and equipment</t>
  </si>
  <si>
    <t>2.05.010</t>
  </si>
  <si>
    <t>Mechanical systems</t>
  </si>
  <si>
    <t>2.05.020</t>
  </si>
  <si>
    <t>Lighting systems</t>
  </si>
  <si>
    <t>2.05.030</t>
  </si>
  <si>
    <t>Illuminations</t>
  </si>
  <si>
    <t>2.05.040</t>
  </si>
  <si>
    <t>Low-voltage power supply</t>
  </si>
  <si>
    <t>2.05.050</t>
  </si>
  <si>
    <t>Cables/cable trays</t>
  </si>
  <si>
    <t>2.05.060</t>
  </si>
  <si>
    <t>Other electrical services</t>
  </si>
  <si>
    <t>2.05.070</t>
  </si>
  <si>
    <t>Control systems and instrumentation</t>
  </si>
  <si>
    <t>2.05.080</t>
  </si>
  <si>
    <t>Pipe racks / supports (localised)</t>
  </si>
  <si>
    <t>2.05.090</t>
  </si>
  <si>
    <t>Water supply and drainage above ground or inside underground construction (localised)</t>
  </si>
  <si>
    <t>2.05.110</t>
  </si>
  <si>
    <t>Fire services</t>
  </si>
  <si>
    <t>2.05.120</t>
  </si>
  <si>
    <t>Movement systems: lifts / elevators / conveyors</t>
  </si>
  <si>
    <t>Services and equipment cost summary</t>
  </si>
  <si>
    <t>2.06</t>
  </si>
  <si>
    <t>Surface and underground drainage</t>
  </si>
  <si>
    <t>2.06.010</t>
  </si>
  <si>
    <t>Surface water drainage</t>
  </si>
  <si>
    <t>2.06.020</t>
  </si>
  <si>
    <t>Storm water drainage</t>
  </si>
  <si>
    <t>2.06.030</t>
  </si>
  <si>
    <t>Foul and waste water drainage</t>
  </si>
  <si>
    <t>2.06.040</t>
  </si>
  <si>
    <t>Pumping systems</t>
  </si>
  <si>
    <t>2.06.050</t>
  </si>
  <si>
    <t>Drainage connections</t>
  </si>
  <si>
    <t>Surface and underground drainage cost summary</t>
  </si>
  <si>
    <t>2.07</t>
  </si>
  <si>
    <t>External and ancillary works</t>
  </si>
  <si>
    <t>2.07.010</t>
  </si>
  <si>
    <t>Site enclosures and divisions</t>
  </si>
  <si>
    <t>2.07.020</t>
  </si>
  <si>
    <t>Ancillary structures</t>
  </si>
  <si>
    <t>2.07.030</t>
  </si>
  <si>
    <t>Roads and paving (not amounting to a Sub-Project)</t>
  </si>
  <si>
    <t>2.07.040</t>
  </si>
  <si>
    <t>Landscaping (hard and soft)</t>
  </si>
  <si>
    <t>2.07.050</t>
  </si>
  <si>
    <t>Fittings and equipment</t>
  </si>
  <si>
    <t>External and ancillary works cost summary</t>
  </si>
  <si>
    <t>2.08</t>
  </si>
  <si>
    <t>Preliminaries | Constructors’ site overheads | general requirements</t>
  </si>
  <si>
    <t>2.08.010</t>
  </si>
  <si>
    <t>Construction management including site management staff and support labour</t>
  </si>
  <si>
    <t>2.08.020</t>
  </si>
  <si>
    <t>Temporary access roads and storage areas, traffic management and diversion (at the Constructors’ discretion)</t>
  </si>
  <si>
    <t>2.08.025</t>
  </si>
  <si>
    <t>Temporary concrete batching yard, precast concrete casting yard</t>
  </si>
  <si>
    <t>2.08.030</t>
  </si>
  <si>
    <t>Temporary site fencing and securities</t>
  </si>
  <si>
    <t>2.08.040</t>
  </si>
  <si>
    <t>Commonly shared construction plant</t>
  </si>
  <si>
    <t>2.08.050</t>
  </si>
  <si>
    <t>Commonly shared scaffolding</t>
  </si>
  <si>
    <t>2.08.055</t>
  </si>
  <si>
    <t>Workpeople living accommodation</t>
  </si>
  <si>
    <t>2.08.060</t>
  </si>
  <si>
    <t>Other temporary facilities and services</t>
  </si>
  <si>
    <t>2.08.070</t>
  </si>
  <si>
    <t>Technology and communications: telephone, broadband, hardware, software</t>
  </si>
  <si>
    <t>2.08.080</t>
  </si>
  <si>
    <t>Constructor’s submissions, reports and as-built documentation</t>
  </si>
  <si>
    <t>2.08.090</t>
  </si>
  <si>
    <t>Quality monitoring, recording and inspections</t>
  </si>
  <si>
    <t>2.08.100</t>
  </si>
  <si>
    <t>Safety, health and environmental management</t>
  </si>
  <si>
    <t>2.08.110</t>
  </si>
  <si>
    <t>Insurances, bonds, guarantees and warranties</t>
  </si>
  <si>
    <t>2.08.120</t>
  </si>
  <si>
    <t>Constructor’s statutory fees and charges</t>
  </si>
  <si>
    <t>2.08.130</t>
  </si>
  <si>
    <t>Testing and commissioning</t>
  </si>
  <si>
    <t>2.08.140</t>
  </si>
  <si>
    <t>Extras for extreme climatic or working conditions (if priced separately according to local pricing practice)</t>
  </si>
  <si>
    <t>Preliminaries | Constructors' site overheads | general requirements cost summary</t>
  </si>
  <si>
    <t>Risk Allowances</t>
  </si>
  <si>
    <t>2.09.010</t>
  </si>
  <si>
    <t>Design development allowance</t>
  </si>
  <si>
    <t>2.09.020</t>
  </si>
  <si>
    <t>Construction contingencies</t>
  </si>
  <si>
    <t>2.09.030</t>
  </si>
  <si>
    <t>Price level adjustments</t>
  </si>
  <si>
    <t>2.09.040</t>
  </si>
  <si>
    <t>Exchange rate fluctuation adjustments</t>
  </si>
  <si>
    <t>Risk Allowances cost summary</t>
  </si>
  <si>
    <t>Taxes and Levies</t>
  </si>
  <si>
    <t>2.10.010</t>
  </si>
  <si>
    <t>Paid by the Constructors</t>
  </si>
  <si>
    <t>2.10.020</t>
  </si>
  <si>
    <t>Paid by the Client in relation to the construction contract payments</t>
  </si>
  <si>
    <t>Taxes and Levies cost summary</t>
  </si>
  <si>
    <t>Work and utilities off-site (including related risk allowances, taxes and levies)</t>
  </si>
  <si>
    <t>2.11.010</t>
  </si>
  <si>
    <t>2.11.020</t>
  </si>
  <si>
    <t>Public access roads and footpaths</t>
  </si>
  <si>
    <t>Work and utilities off-site (including related risk allowances, taxes and levies) cost summary</t>
  </si>
  <si>
    <t>2.12</t>
  </si>
  <si>
    <t>Post-completion loose furniture, fittings and equipment (including related risk allowances, taxes and levies)</t>
  </si>
  <si>
    <t>2.12.010</t>
  </si>
  <si>
    <t>Loose production, process and operating furniture, fittings and equipment not normally provided before completion of construction</t>
  </si>
  <si>
    <t>2.12.020</t>
  </si>
  <si>
    <t>Fixed production, process and operating furniture, fittings and equipment installed before completion of construction</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</si>
  <si>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</si>
  <si>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</si>
  <si>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</si>
  <si>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</si>
  <si>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</si>
  <si>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Charges and levies payable to statutory bodies or their appointed agencies (in connection with planning, design, tender and contract approvals, supervision and acceptance inspections)</t>
  </si>
  <si>
    <t>2.13.030</t>
  </si>
  <si>
    <t>Site supervision charges (including their accommodation and travels)</t>
  </si>
  <si>
    <t>2.13.040</t>
  </si>
  <si>
    <t>Payments to testing authorities or laboratories</t>
  </si>
  <si>
    <t>Construction-related consultants and supervision (including related risk allowances, taxes and levies) cost summary</t>
  </si>
  <si>
    <t>Table G-4: (Breakdown) Template for Total Capital Costs (Acquisition Costs and Construction Costs) for a Ports Project
•  Give subtotals and totals in the heading rows</t>
  </si>
  <si>
    <t>Client’s project-specific administrative expenses</t>
  </si>
  <si>
    <r>
      <rPr>
        <sz val="11"/>
        <color rgb="FF414042"/>
        <rFont val="Calibri"/>
        <family val="2"/>
        <scheme val="minor"/>
      </rPr>
      <t>Demolition, site preparation and formation</t>
    </r>
  </si>
  <si>
    <r>
      <rPr>
        <sz val="11"/>
        <color rgb="FF414042"/>
        <rFont val="Calibri"/>
        <family val="2"/>
        <scheme val="minor"/>
      </rPr>
      <t>Site survey and ground investigation</t>
    </r>
  </si>
  <si>
    <r>
      <rPr>
        <sz val="11"/>
        <color rgb="FF414042"/>
        <rFont val="Calibri"/>
        <family val="2"/>
        <scheme val="minor"/>
      </rPr>
      <t>Environmental treatment</t>
    </r>
  </si>
  <si>
    <r>
      <rPr>
        <sz val="11"/>
        <color rgb="FF414042"/>
        <rFont val="Calibri"/>
        <family val="2"/>
        <scheme val="minor"/>
      </rPr>
      <t>Sampling of hazardous or useful materials or conditions</t>
    </r>
  </si>
  <si>
    <r>
      <rPr>
        <sz val="11"/>
        <color rgb="FF414042"/>
        <rFont val="Calibri"/>
        <family val="2"/>
        <scheme val="minor"/>
      </rPr>
      <t>Temporary fencing</t>
    </r>
  </si>
  <si>
    <r>
      <rPr>
        <sz val="11"/>
        <color rgb="FF414042"/>
        <rFont val="Calibri"/>
        <family val="2"/>
        <scheme val="minor"/>
      </rPr>
      <t>Demolition of existing structures and support to adjacent structures</t>
    </r>
  </si>
  <si>
    <r>
      <rPr>
        <sz val="11"/>
        <color rgb="FF414042"/>
        <rFont val="Calibri"/>
        <family val="2"/>
        <scheme val="minor"/>
      </rPr>
      <t>Site surface clearance (clearing, grubbing, topsoil stripping, tree felling, minor earthwork, removal)</t>
    </r>
  </si>
  <si>
    <r>
      <rPr>
        <sz val="11"/>
        <color rgb="FF414042"/>
        <rFont val="Calibri"/>
        <family val="2"/>
        <scheme val="minor"/>
      </rPr>
      <t>Tree transplant</t>
    </r>
  </si>
  <si>
    <r>
      <rPr>
        <sz val="11"/>
        <color rgb="FF414042"/>
        <rFont val="Calibri"/>
        <family val="2"/>
        <scheme val="minor"/>
      </rPr>
      <t>Temporary surface drainage and dewatering</t>
    </r>
  </si>
  <si>
    <r>
      <rPr>
        <sz val="11"/>
        <color rgb="FF414042"/>
        <rFont val="Calibri"/>
        <family val="2"/>
        <scheme val="minor"/>
      </rPr>
      <t>Temporary access roads and storage areas (provided under an advance contract)</t>
    </r>
  </si>
  <si>
    <r>
      <rPr>
        <sz val="11"/>
        <color rgb="FF414042"/>
        <rFont val="Calibri"/>
        <family val="2"/>
        <scheme val="minor"/>
      </rPr>
      <t>Temporary protection, diversion and relocation of public utilities</t>
    </r>
  </si>
  <si>
    <r>
      <rPr>
        <sz val="11"/>
        <color rgb="FF414042"/>
        <rFont val="Calibri"/>
        <family val="2"/>
        <scheme val="minor"/>
      </rPr>
      <t>Erosion control</t>
    </r>
  </si>
  <si>
    <t>2.01.600</t>
  </si>
  <si>
    <r>
      <rPr>
        <sz val="11"/>
        <color rgb="FF414042"/>
        <rFont val="Calibri"/>
        <family val="2"/>
        <scheme val="minor"/>
      </rPr>
      <t>Water surface development (including common facilities and services, and dredge spoil recovery area)</t>
    </r>
  </si>
  <si>
    <t>2.01.610</t>
  </si>
  <si>
    <r>
      <rPr>
        <sz val="11"/>
        <color rgb="FF414042"/>
        <rFont val="Calibri"/>
        <family val="2"/>
        <scheme val="minor"/>
      </rPr>
      <t>Dredge spoil recovery area</t>
    </r>
  </si>
  <si>
    <t>2.01.620</t>
  </si>
  <si>
    <r>
      <rPr>
        <sz val="11"/>
        <color rgb="FF414042"/>
        <rFont val="Calibri"/>
        <family val="2"/>
        <scheme val="minor"/>
      </rPr>
      <t>Hydrographic / bathymetry surveys</t>
    </r>
  </si>
  <si>
    <t>2.01.630</t>
  </si>
  <si>
    <r>
      <rPr>
        <sz val="11"/>
        <color rgb="FF414042"/>
        <rFont val="Calibri"/>
        <family val="2"/>
        <scheme val="minor"/>
      </rPr>
      <t>Water quality monitoring</t>
    </r>
  </si>
  <si>
    <t>2.01.640</t>
  </si>
  <si>
    <r>
      <rPr>
        <sz val="11"/>
        <color rgb="FF414042"/>
        <rFont val="Calibri"/>
        <family val="2"/>
        <scheme val="minor"/>
      </rPr>
      <t>Excavation (of soft silt, peat, sands, gravels, clay, rock, etc., including mobilisation and demobilisation of excavators, blasting, transportation, disposal, reclamation, compaction and monitoring)</t>
    </r>
  </si>
  <si>
    <t>2.01.650</t>
  </si>
  <si>
    <r>
      <rPr>
        <sz val="11"/>
        <color rgb="FF414042"/>
        <rFont val="Calibri"/>
        <family val="2"/>
        <scheme val="minor"/>
      </rPr>
      <t>Dredging (of soft silt, peat, sands, gravels, clay, rock, etc., including mobilisation and demobilisation of dredgers and barges, blasting,
transportation, disposal, reclamation,
compaction and monitoring)</t>
    </r>
  </si>
  <si>
    <t>2.01.660</t>
  </si>
  <si>
    <r>
      <rPr>
        <sz val="11"/>
        <color rgb="FF414042"/>
        <rFont val="Calibri"/>
        <family val="2"/>
        <scheme val="minor"/>
      </rPr>
      <t>Special disposal and treatment of contaminated sediment</t>
    </r>
  </si>
  <si>
    <t>2.01.670</t>
  </si>
  <si>
    <r>
      <rPr>
        <sz val="11"/>
        <color rgb="FF414042"/>
        <rFont val="Calibri"/>
        <family val="2"/>
        <scheme val="minor"/>
      </rPr>
      <t>Reclamation or filling (with imported rock, concrete, or other hard materials)</t>
    </r>
  </si>
  <si>
    <t>2.01.680</t>
  </si>
  <si>
    <r>
      <rPr>
        <sz val="11"/>
        <color rgb="FF414042"/>
        <rFont val="Calibri"/>
        <family val="2"/>
        <scheme val="minor"/>
      </rPr>
      <t>Reclamation or filling (with dredged materials)</t>
    </r>
  </si>
  <si>
    <t>2.01.690</t>
  </si>
  <si>
    <t>2.01.700</t>
  </si>
  <si>
    <t>2.02.025</t>
  </si>
  <si>
    <t>2.02.070</t>
  </si>
  <si>
    <t>2.02.080</t>
  </si>
  <si>
    <t>2.02.100</t>
  </si>
  <si>
    <t>2.02.110</t>
  </si>
  <si>
    <t>2.02.120</t>
  </si>
  <si>
    <t>2.02.600</t>
  </si>
  <si>
    <t xml:space="preserve">Pile retaining walls (combi walls / H-pile walls / secant piled walls
</t>
  </si>
  <si>
    <t>2.02.610</t>
  </si>
  <si>
    <t>2.02.620</t>
  </si>
  <si>
    <t>2.02.630</t>
  </si>
  <si>
    <t>2.02.640</t>
  </si>
  <si>
    <t>2.02.650</t>
  </si>
  <si>
    <t>2.02.660</t>
  </si>
  <si>
    <t>2.02.670</t>
  </si>
  <si>
    <t>2.02.680</t>
  </si>
  <si>
    <t>Bank protection</t>
  </si>
  <si>
    <t>2.03.100</t>
  </si>
  <si>
    <t>2.03.105</t>
  </si>
  <si>
    <t>2.03.110</t>
  </si>
  <si>
    <t>2.03.120</t>
  </si>
  <si>
    <t>2.03.130</t>
  </si>
  <si>
    <t>2.03.140</t>
  </si>
  <si>
    <t>2.03.600</t>
  </si>
  <si>
    <t>2.03.610</t>
  </si>
  <si>
    <t>2.03.620</t>
  </si>
  <si>
    <t>2.03.630</t>
  </si>
  <si>
    <t>2.03.640</t>
  </si>
  <si>
    <t>2.03.650</t>
  </si>
  <si>
    <t>2.03.660</t>
  </si>
  <si>
    <t>2.03.670</t>
  </si>
  <si>
    <t>2.03.680</t>
  </si>
  <si>
    <t>2.03.690</t>
  </si>
  <si>
    <t>2.03.700</t>
  </si>
  <si>
    <t>2.03.720</t>
  </si>
  <si>
    <t>2.03.730</t>
  </si>
  <si>
    <t>2.03.740</t>
  </si>
  <si>
    <t>Architectural works | Non-structural works cost summary</t>
  </si>
  <si>
    <t>2.05.100</t>
  </si>
  <si>
    <t>2.05.115</t>
  </si>
  <si>
    <t>2.05.600</t>
  </si>
  <si>
    <t>2.05.610</t>
  </si>
  <si>
    <t>2.05.620</t>
  </si>
  <si>
    <t>2.05.630</t>
  </si>
  <si>
    <t>2.08.045</t>
  </si>
  <si>
    <t>2.08.065</t>
  </si>
  <si>
    <t>2.09</t>
  </si>
  <si>
    <t>Connections to, diversion of and capacity enhancement of public utility mains or sources off-site up to mains connections on-site:</t>
  </si>
  <si>
    <t>Surcharging or consolidation of lands and monitoring of settlement</t>
  </si>
  <si>
    <t>Habitat protection systems</t>
  </si>
  <si>
    <t>Substructure</t>
  </si>
  <si>
    <t>Geotextile or other geomembranes</t>
  </si>
  <si>
    <t>Trenching / common trenches</t>
  </si>
  <si>
    <t>Drilling / boring</t>
  </si>
  <si>
    <t>Piling / anchoring</t>
  </si>
  <si>
    <t>Structural backfill / ground remediation</t>
  </si>
  <si>
    <t>Earth-retaining structures</t>
  </si>
  <si>
    <t>Abutments / wing walls</t>
  </si>
  <si>
    <t>Pile caps / footings / bases (nearest to the ground level or water level if constructed in water)</t>
  </si>
  <si>
    <t>Sub-base to pavements and rail track structures</t>
  </si>
  <si>
    <t>Bases to supports for tanks, pipes, well heads and the like</t>
  </si>
  <si>
    <t>Beds and surrounds to underground pipes</t>
  </si>
  <si>
    <t>Diaphragm walls</t>
  </si>
  <si>
    <t>Quays / docks / wharfs / moorings / piers /dry dock structure foundations</t>
  </si>
  <si>
    <t>Marine anchor systems</t>
  </si>
  <si>
    <t>Mooring dolphins</t>
  </si>
  <si>
    <t>Breakwaters
•  cores
•  primary armour  (interlocking units)
•  secondary armour</t>
  </si>
  <si>
    <t>Rock revetments / gabions</t>
  </si>
  <si>
    <t>Cofferdams</t>
  </si>
  <si>
    <t>Main structures (in case of land formation and reclamation, referring to those of project types not separately reported as Sub-Projects)</t>
  </si>
  <si>
    <t>Service stations and houses for district utility services</t>
  </si>
  <si>
    <t>Tanks, rigs, storage containers and the like</t>
  </si>
  <si>
    <t>Supports for tanks, pipes and the like</t>
  </si>
  <si>
    <t>Civil pipework</t>
  </si>
  <si>
    <t>Valves and fittings</t>
  </si>
  <si>
    <t>Seawalls</t>
  </si>
  <si>
    <t>Lake and river lining</t>
  </si>
  <si>
    <t>Prefabricated marine structures –
off-site fabrication</t>
  </si>
  <si>
    <t>Prefabricated marine structures –
transport to site location</t>
  </si>
  <si>
    <t>Prefabricated marine structures –
installation on site location</t>
  </si>
  <si>
    <t>Slipways / gangways / linkways</t>
  </si>
  <si>
    <t>Dock and lock gates</t>
  </si>
  <si>
    <t>Pontoons</t>
  </si>
  <si>
    <t>Coastal protection systems</t>
  </si>
  <si>
    <t>Deck / surface structures (ground bearing or suspended concrete slabs)</t>
  </si>
  <si>
    <t>Locks and guidance structures</t>
  </si>
  <si>
    <t>Flood defences</t>
  </si>
  <si>
    <t>Navigational aids</t>
  </si>
  <si>
    <t>Dry docks structures</t>
  </si>
  <si>
    <t>Refuse and waste disposal systems</t>
  </si>
  <si>
    <t>Gas services</t>
  </si>
  <si>
    <t>Boat lifts</t>
  </si>
  <si>
    <t>Cranes / rigs/ rails</t>
  </si>
  <si>
    <t>Under water / sea service pipe installation</t>
  </si>
  <si>
    <t>Under water / sea electrical / data cabling</t>
  </si>
  <si>
    <t>Marine plant and equipment (e.g. ships
/ barges / vessels, floating cranes, dredgers, floating drill rigs, cofferdams, caissons, etc.)</t>
  </si>
  <si>
    <t>Mobilisation and demobilisation where significant and not elsewhere reported</t>
  </si>
  <si>
    <t>Project Quantity</t>
  </si>
  <si>
    <t xml:space="preserve">Table G-4: (Summary) Template for Total Capital Costs (Acquisition Costs and Construction Costs) for a Ports Project
</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</si>
  <si>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Ports Project
</t>
    </r>
  </si>
  <si>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Ports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</si>
</sst>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s>
  <fonts count="64"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color rgb="FF414042"/>
      <name val="Arial"/>
      <family val="2"/>
    </font>
    <font>
      <sz val="10"/>
      <name val="Arial"/>
      <family val="2"/>
    </font>
    <font>
      <i/>
      <sz val="10"/>
      <color theme="1" tint="0.249977111117893"/>
      <name val="Arial"/>
      <family val="2"/>
    </font>
    <font>
      <sz val="10"/>
      <color theme="1" tint="0.249977111117893"/>
      <name val="Arial"/>
      <family val="2"/>
    </font>
    <font>
      <sz val="10"/>
      <color theme="2" tint="-0.749992370372631"/>
      <name val="Arial"/>
      <family val="2"/>
    </font>
    <font>
      <sz val="11"/>
      <color theme="2" tint="-0.749992370372631"/>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61D5C2"/>
        <bgColor theme="4" tint="0.79992065187536243"/>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60">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right style="medium">
        <color auto="1"/>
      </right>
      <top/>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medium">
        <color indexed="64"/>
      </left>
      <right style="thin">
        <color indexed="64"/>
      </right>
      <top style="thin">
        <color indexed="64"/>
      </top>
      <bottom style="thin">
        <color rgb="FF231F20"/>
      </bottom>
      <diagonal/>
    </border>
    <border>
      <left style="thin">
        <color indexed="64"/>
      </left>
      <right style="thin">
        <color indexed="64"/>
      </right>
      <top style="thin">
        <color indexed="64"/>
      </top>
      <bottom style="thin">
        <color rgb="FF231F20"/>
      </bottom>
      <diagonal/>
    </border>
    <border>
      <left style="thin">
        <color indexed="64"/>
      </left>
      <right style="medium">
        <color indexed="64"/>
      </right>
      <top style="thin">
        <color indexed="64"/>
      </top>
      <bottom style="thin">
        <color rgb="FF231F20"/>
      </bottom>
      <diagonal/>
    </border>
    <border>
      <left style="medium">
        <color indexed="64"/>
      </left>
      <right style="thin">
        <color indexed="64"/>
      </right>
      <top style="thin">
        <color rgb="FF231F20"/>
      </top>
      <bottom style="thin">
        <color rgb="FF231F20"/>
      </bottom>
      <diagonal/>
    </border>
    <border>
      <left style="thin">
        <color indexed="64"/>
      </left>
      <right style="thin">
        <color indexed="64"/>
      </right>
      <top style="thin">
        <color rgb="FF231F20"/>
      </top>
      <bottom style="thin">
        <color rgb="FF231F20"/>
      </bottom>
      <diagonal/>
    </border>
    <border>
      <left style="thin">
        <color indexed="64"/>
      </left>
      <right style="medium">
        <color indexed="64"/>
      </right>
      <top style="thin">
        <color rgb="FF231F20"/>
      </top>
      <bottom style="thin">
        <color rgb="FF231F20"/>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49">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166" fontId="18" fillId="0" borderId="19" xfId="0" applyNumberFormat="1" applyFont="1" applyBorder="1" applyAlignment="1" applyProtection="1">
      <alignment vertical="top" wrapText="1"/>
      <protection hidden="1"/>
    </xf>
    <xf numFmtId="0" fontId="0" fillId="29" borderId="16" xfId="0" applyFill="1" applyBorder="1" applyAlignment="1">
      <alignment vertical="top"/>
    </xf>
    <xf numFmtId="166" fontId="18" fillId="0" borderId="0" xfId="0" applyNumberFormat="1" applyFont="1" applyBorder="1" applyAlignment="1" applyProtection="1">
      <alignment vertical="top" wrapText="1"/>
      <protection hidden="1"/>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0" fillId="30" borderId="0" xfId="0" applyFill="1" applyBorder="1" applyAlignment="1" applyProtection="1">
      <alignment horizontal="left" vertical="top"/>
      <protection locked="0"/>
    </xf>
    <xf numFmtId="0" fontId="11" fillId="0" borderId="0" xfId="0" applyFont="1" applyBorder="1" applyAlignment="1">
      <alignment horizontal="left" vertical="top"/>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8" fillId="0" borderId="0" xfId="0" quotePrefix="1" applyFont="1" applyFill="1" applyAlignment="1">
      <alignment horizontal="right" vertical="top"/>
    </xf>
    <xf numFmtId="2" fontId="18" fillId="0" borderId="0" xfId="0" applyNumberFormat="1" applyFont="1" applyFill="1" applyAlignment="1">
      <alignment horizontal="right" vertical="top"/>
    </xf>
    <xf numFmtId="0" fontId="15" fillId="0" borderId="0" xfId="0" applyFont="1" applyFill="1" applyAlignment="1">
      <alignment vertical="top" wrapText="1"/>
    </xf>
    <xf numFmtId="0" fontId="20" fillId="0" borderId="0" xfId="0" applyFont="1" applyBorder="1" applyAlignment="1">
      <alignment horizontal="left" vertical="top" wrapText="1"/>
    </xf>
    <xf numFmtId="0" fontId="52" fillId="35" borderId="30" xfId="0" applyFont="1" applyFill="1" applyBorder="1" applyAlignment="1">
      <alignment horizontal="center" vertical="center" wrapText="1"/>
    </xf>
    <xf numFmtId="0" fontId="52" fillId="35" borderId="31" xfId="0" applyFont="1" applyFill="1" applyBorder="1" applyAlignment="1">
      <alignment horizontal="center" vertical="center" wrapText="1"/>
    </xf>
    <xf numFmtId="0" fontId="53" fillId="0" borderId="34" xfId="0" applyFont="1" applyFill="1" applyBorder="1" applyAlignment="1">
      <alignment horizontal="left" wrapText="1"/>
    </xf>
    <xf numFmtId="0" fontId="52" fillId="0" borderId="35" xfId="0" applyFont="1" applyFill="1" applyBorder="1" applyAlignment="1">
      <alignment horizontal="left" vertical="top" wrapText="1"/>
    </xf>
    <xf numFmtId="0" fontId="53" fillId="0" borderId="0" xfId="0" applyFont="1" applyAlignment="1">
      <alignment horizontal="left" vertical="top"/>
    </xf>
    <xf numFmtId="4" fontId="52" fillId="34" borderId="36" xfId="0" applyNumberFormat="1" applyFont="1" applyFill="1" applyBorder="1" applyAlignment="1">
      <alignment horizontal="center" vertical="center"/>
    </xf>
    <xf numFmtId="0" fontId="52" fillId="34" borderId="19" xfId="0" applyFont="1" applyFill="1" applyBorder="1" applyAlignment="1">
      <alignment horizontal="center" vertical="center"/>
    </xf>
    <xf numFmtId="0" fontId="52" fillId="34" borderId="19" xfId="0" applyFont="1" applyFill="1" applyBorder="1" applyAlignment="1">
      <alignment horizontal="center" vertical="center" wrapText="1"/>
    </xf>
    <xf numFmtId="0" fontId="52" fillId="34" borderId="20" xfId="0" applyFont="1" applyFill="1" applyBorder="1" applyAlignment="1">
      <alignment horizontal="center" vertical="center" wrapText="1"/>
    </xf>
    <xf numFmtId="0" fontId="6" fillId="35" borderId="37" xfId="0" applyFont="1" applyFill="1" applyBorder="1" applyAlignment="1">
      <alignment horizontal="center" vertical="center" wrapText="1"/>
    </xf>
    <xf numFmtId="0" fontId="6" fillId="35" borderId="38" xfId="0" applyFont="1" applyFill="1" applyBorder="1" applyAlignment="1">
      <alignment horizontal="center" vertical="center" wrapText="1"/>
    </xf>
    <xf numFmtId="0" fontId="52" fillId="34" borderId="39" xfId="0" applyFont="1" applyFill="1" applyBorder="1" applyAlignment="1">
      <alignment horizontal="center" vertical="center" wrapText="1"/>
    </xf>
    <xf numFmtId="4" fontId="52" fillId="34" borderId="36" xfId="0" applyNumberFormat="1" applyFont="1" applyFill="1" applyBorder="1" applyAlignment="1">
      <alignment horizontal="center"/>
    </xf>
    <xf numFmtId="167" fontId="51" fillId="32" borderId="19" xfId="6" applyNumberFormat="1" applyFill="1" applyBorder="1" applyAlignment="1">
      <alignment horizontal="center" wrapText="1"/>
    </xf>
    <xf numFmtId="0" fontId="52" fillId="34" borderId="19" xfId="0" applyFont="1" applyFill="1" applyBorder="1" applyAlignment="1">
      <alignment horizontal="center"/>
    </xf>
    <xf numFmtId="0" fontId="52" fillId="34" borderId="1" xfId="0" applyFont="1" applyFill="1" applyBorder="1" applyAlignment="1">
      <alignment horizontal="center"/>
    </xf>
    <xf numFmtId="0" fontId="52" fillId="34" borderId="20" xfId="0" applyFont="1" applyFill="1" applyBorder="1" applyAlignment="1">
      <alignment horizontal="center"/>
    </xf>
    <xf numFmtId="0" fontId="52" fillId="34" borderId="39" xfId="0" applyFont="1" applyFill="1" applyBorder="1" applyAlignment="1">
      <alignment horizontal="center"/>
    </xf>
    <xf numFmtId="0" fontId="51" fillId="32" borderId="19" xfId="6" applyFill="1" applyBorder="1" applyAlignment="1">
      <alignment horizontal="center" wrapText="1"/>
    </xf>
    <xf numFmtId="0" fontId="52" fillId="36" borderId="40" xfId="0" applyFont="1" applyFill="1" applyBorder="1"/>
    <xf numFmtId="0" fontId="52" fillId="36" borderId="41" xfId="0" applyFont="1" applyFill="1" applyBorder="1"/>
    <xf numFmtId="0" fontId="52" fillId="37" borderId="40" xfId="0" applyFont="1" applyFill="1" applyBorder="1"/>
    <xf numFmtId="0" fontId="52" fillId="37" borderId="41" xfId="0" applyFont="1" applyFill="1" applyBorder="1"/>
    <xf numFmtId="0" fontId="52" fillId="38" borderId="40" xfId="0" applyFont="1" applyFill="1" applyBorder="1"/>
    <xf numFmtId="0" fontId="52" fillId="38" borderId="41" xfId="0" applyFont="1" applyFill="1" applyBorder="1"/>
    <xf numFmtId="0" fontId="52" fillId="0" borderId="40" xfId="0" applyFont="1" applyFill="1" applyBorder="1"/>
    <xf numFmtId="0" fontId="52" fillId="0" borderId="41" xfId="0" applyFont="1" applyFill="1" applyBorder="1"/>
    <xf numFmtId="0" fontId="53" fillId="39" borderId="40" xfId="0" quotePrefix="1" applyFont="1" applyFill="1" applyBorder="1" applyAlignment="1">
      <alignment horizontal="right" vertical="top" shrinkToFit="1"/>
    </xf>
    <xf numFmtId="0" fontId="53" fillId="39" borderId="41" xfId="0" applyFont="1" applyFill="1" applyBorder="1" applyAlignment="1">
      <alignment vertical="top" wrapText="1"/>
    </xf>
    <xf numFmtId="0" fontId="53" fillId="2" borderId="40" xfId="0" quotePrefix="1" applyFont="1" applyFill="1" applyBorder="1" applyAlignment="1">
      <alignment horizontal="right" vertical="top" wrapText="1" shrinkToFit="1"/>
    </xf>
    <xf numFmtId="0" fontId="53" fillId="2" borderId="41" xfId="0" applyFont="1" applyFill="1" applyBorder="1" applyAlignment="1">
      <alignment horizontal="left" wrapText="1"/>
    </xf>
    <xf numFmtId="0" fontId="56" fillId="39" borderId="41" xfId="0" applyFont="1" applyFill="1" applyBorder="1" applyAlignment="1">
      <alignment vertical="top" wrapText="1"/>
    </xf>
    <xf numFmtId="49" fontId="53" fillId="39" borderId="40" xfId="0" applyNumberFormat="1" applyFont="1" applyFill="1" applyBorder="1" applyAlignment="1">
      <alignment horizontal="right" vertical="top" shrinkToFit="1"/>
    </xf>
    <xf numFmtId="49" fontId="53" fillId="2" borderId="40" xfId="0" applyNumberFormat="1" applyFont="1" applyFill="1" applyBorder="1" applyAlignment="1">
      <alignment horizontal="right" vertical="top" shrinkToFit="1"/>
    </xf>
    <xf numFmtId="0" fontId="53" fillId="2" borderId="41" xfId="0" applyFont="1" applyFill="1" applyBorder="1" applyAlignment="1">
      <alignment horizontal="left"/>
    </xf>
    <xf numFmtId="0" fontId="53" fillId="40" borderId="34" xfId="0" applyFont="1" applyFill="1" applyBorder="1" applyAlignment="1">
      <alignment wrapText="1"/>
    </xf>
    <xf numFmtId="0" fontId="53" fillId="40" borderId="35" xfId="0" applyFont="1" applyFill="1" applyBorder="1" applyAlignment="1">
      <alignment horizontal="left" vertical="top" wrapText="1"/>
    </xf>
    <xf numFmtId="49" fontId="53" fillId="41" borderId="34" xfId="0" applyNumberFormat="1" applyFont="1" applyFill="1" applyBorder="1" applyAlignment="1">
      <alignment horizontal="right" vertical="top" shrinkToFit="1"/>
    </xf>
    <xf numFmtId="0" fontId="53" fillId="41" borderId="35" xfId="0" applyFont="1" applyFill="1" applyBorder="1" applyAlignment="1">
      <alignment horizontal="left" vertical="top" wrapText="1"/>
    </xf>
    <xf numFmtId="168" fontId="53" fillId="42" borderId="34" xfId="0" applyNumberFormat="1" applyFont="1" applyFill="1" applyBorder="1" applyAlignment="1">
      <alignment horizontal="left" vertical="top" shrinkToFit="1"/>
    </xf>
    <xf numFmtId="0" fontId="53" fillId="42" borderId="35" xfId="0" applyFont="1" applyFill="1" applyBorder="1" applyAlignment="1">
      <alignment horizontal="left" vertical="top" wrapText="1"/>
    </xf>
    <xf numFmtId="49" fontId="9" fillId="41" borderId="34" xfId="0" applyNumberFormat="1" applyFont="1" applyFill="1" applyBorder="1" applyAlignment="1">
      <alignment horizontal="right" vertical="top" shrinkToFit="1"/>
    </xf>
    <xf numFmtId="0" fontId="10" fillId="41" borderId="35" xfId="0" applyFont="1" applyFill="1" applyBorder="1" applyAlignment="1">
      <alignment horizontal="left" vertical="top" wrapText="1"/>
    </xf>
    <xf numFmtId="168" fontId="9" fillId="42" borderId="34" xfId="0" applyNumberFormat="1" applyFont="1" applyFill="1" applyBorder="1" applyAlignment="1">
      <alignment horizontal="left" vertical="top" shrinkToFit="1"/>
    </xf>
    <xf numFmtId="0" fontId="9" fillId="42" borderId="35" xfId="0" applyFont="1" applyFill="1" applyBorder="1" applyAlignment="1">
      <alignment horizontal="left" vertical="top" wrapText="1"/>
    </xf>
    <xf numFmtId="0" fontId="10" fillId="42" borderId="35" xfId="0" applyFont="1" applyFill="1" applyBorder="1" applyAlignment="1">
      <alignment horizontal="left" vertical="top" wrapText="1"/>
    </xf>
    <xf numFmtId="0" fontId="57" fillId="39" borderId="40" xfId="0" quotePrefix="1" applyFont="1" applyFill="1" applyBorder="1" applyAlignment="1">
      <alignment horizontal="right" vertical="top" shrinkToFit="1"/>
    </xf>
    <xf numFmtId="0" fontId="59" fillId="39" borderId="41" xfId="0" applyFont="1" applyFill="1" applyBorder="1" applyAlignment="1">
      <alignment vertical="top" wrapText="1"/>
    </xf>
    <xf numFmtId="0" fontId="60" fillId="39" borderId="41" xfId="0" applyFont="1" applyFill="1" applyBorder="1" applyAlignment="1">
      <alignment vertical="top" wrapText="1"/>
    </xf>
    <xf numFmtId="0" fontId="8" fillId="0" borderId="45" xfId="0" applyFont="1" applyBorder="1" applyAlignment="1">
      <alignment horizontal="left" vertical="top"/>
    </xf>
    <xf numFmtId="0" fontId="8" fillId="42" borderId="35" xfId="0" applyFont="1" applyFill="1" applyBorder="1" applyAlignment="1">
      <alignment horizontal="left" vertical="top" wrapText="1"/>
    </xf>
    <xf numFmtId="0" fontId="60" fillId="39" borderId="40" xfId="0" quotePrefix="1" applyFont="1" applyFill="1" applyBorder="1" applyAlignment="1">
      <alignment horizontal="right" vertical="top" shrinkToFit="1"/>
    </xf>
    <xf numFmtId="170" fontId="53" fillId="41" borderId="34" xfId="0" applyNumberFormat="1" applyFont="1" applyFill="1" applyBorder="1" applyAlignment="1">
      <alignment horizontal="right" vertical="top" shrinkToFit="1"/>
    </xf>
    <xf numFmtId="169" fontId="53" fillId="42" borderId="34" xfId="0" applyNumberFormat="1" applyFont="1" applyFill="1" applyBorder="1" applyAlignment="1">
      <alignment horizontal="left" vertical="top" shrinkToFit="1"/>
    </xf>
    <xf numFmtId="2" fontId="53" fillId="41" borderId="34" xfId="0" applyNumberFormat="1" applyFont="1" applyFill="1" applyBorder="1" applyAlignment="1">
      <alignment horizontal="right" vertical="top" shrinkToFit="1"/>
    </xf>
    <xf numFmtId="2" fontId="60" fillId="39" borderId="40" xfId="0" applyNumberFormat="1" applyFont="1" applyFill="1" applyBorder="1" applyAlignment="1">
      <alignment horizontal="right" vertical="top" shrinkToFit="1"/>
    </xf>
    <xf numFmtId="0" fontId="60" fillId="39" borderId="43" xfId="0" quotePrefix="1" applyFont="1" applyFill="1" applyBorder="1" applyAlignment="1">
      <alignment horizontal="right" vertical="top" shrinkToFit="1"/>
    </xf>
    <xf numFmtId="0" fontId="59" fillId="39" borderId="44" xfId="0" applyFont="1" applyFill="1" applyBorder="1" applyAlignment="1">
      <alignment vertical="top" wrapText="1"/>
    </xf>
    <xf numFmtId="9" fontId="58" fillId="0" borderId="19" xfId="3" applyFont="1" applyBorder="1" applyAlignment="1">
      <alignment horizontal="right" vertical="center" wrapText="1"/>
    </xf>
    <xf numFmtId="1" fontId="58" fillId="0" borderId="47" xfId="0" applyNumberFormat="1" applyFont="1" applyBorder="1" applyAlignment="1">
      <alignment vertical="top" wrapText="1"/>
    </xf>
    <xf numFmtId="9" fontId="58" fillId="39" borderId="19" xfId="3" applyFont="1" applyFill="1" applyBorder="1" applyAlignment="1">
      <alignment horizontal="right" vertical="center" wrapText="1"/>
    </xf>
    <xf numFmtId="9" fontId="58" fillId="39" borderId="47" xfId="3" applyFont="1" applyFill="1" applyBorder="1" applyAlignment="1">
      <alignment horizontal="right" vertical="center" wrapText="1"/>
    </xf>
    <xf numFmtId="0" fontId="53" fillId="0" borderId="0" xfId="0" applyFont="1"/>
    <xf numFmtId="0" fontId="52" fillId="34" borderId="48" xfId="0" applyFont="1" applyFill="1" applyBorder="1"/>
    <xf numFmtId="0" fontId="52" fillId="34" borderId="49" xfId="0" applyFont="1" applyFill="1" applyBorder="1"/>
    <xf numFmtId="0" fontId="53" fillId="0" borderId="0" xfId="0" applyFont="1" applyAlignment="1">
      <alignment vertical="top"/>
    </xf>
    <xf numFmtId="0" fontId="53" fillId="0" borderId="36" xfId="0" applyFont="1" applyBorder="1" applyAlignment="1">
      <alignment vertical="top"/>
    </xf>
    <xf numFmtId="0" fontId="53" fillId="0" borderId="39" xfId="0" applyFont="1" applyBorder="1" applyAlignment="1">
      <alignment vertical="top"/>
    </xf>
    <xf numFmtId="0" fontId="53" fillId="0" borderId="36" xfId="0" applyFont="1" applyBorder="1"/>
    <xf numFmtId="0" fontId="52" fillId="0" borderId="39" xfId="0" applyFont="1" applyBorder="1" applyAlignment="1">
      <alignment horizontal="right"/>
    </xf>
    <xf numFmtId="0" fontId="52" fillId="34" borderId="36" xfId="0" applyFont="1" applyFill="1" applyBorder="1" applyAlignment="1">
      <alignment horizontal="center"/>
    </xf>
    <xf numFmtId="0" fontId="53" fillId="0" borderId="39" xfId="0" applyFont="1" applyBorder="1"/>
    <xf numFmtId="0" fontId="52" fillId="0" borderId="0" xfId="0" applyFont="1"/>
    <xf numFmtId="0" fontId="52" fillId="36" borderId="36" xfId="0" applyFont="1" applyFill="1" applyBorder="1"/>
    <xf numFmtId="0" fontId="52" fillId="36" borderId="39" xfId="0" applyFont="1" applyFill="1" applyBorder="1"/>
    <xf numFmtId="4" fontId="52" fillId="36" borderId="36" xfId="0" applyNumberFormat="1" applyFont="1" applyFill="1" applyBorder="1" applyAlignment="1">
      <alignment horizontal="right" vertical="center"/>
    </xf>
    <xf numFmtId="4" fontId="52" fillId="36" borderId="19" xfId="0" applyNumberFormat="1" applyFont="1" applyFill="1" applyBorder="1" applyAlignment="1">
      <alignment horizontal="right" vertical="center"/>
    </xf>
    <xf numFmtId="10" fontId="52" fillId="36" borderId="19" xfId="0" applyNumberFormat="1" applyFont="1" applyFill="1" applyBorder="1" applyAlignment="1">
      <alignment horizontal="right" vertical="center"/>
    </xf>
    <xf numFmtId="10" fontId="52" fillId="36" borderId="39" xfId="0" applyNumberFormat="1" applyFont="1" applyFill="1" applyBorder="1" applyAlignment="1">
      <alignment horizontal="right" vertical="center"/>
    </xf>
    <xf numFmtId="0" fontId="52" fillId="37" borderId="36" xfId="0" applyFont="1" applyFill="1" applyBorder="1"/>
    <xf numFmtId="0" fontId="52" fillId="37" borderId="39" xfId="0" applyFont="1" applyFill="1" applyBorder="1"/>
    <xf numFmtId="4" fontId="52" fillId="37" borderId="36" xfId="0" applyNumberFormat="1" applyFont="1" applyFill="1" applyBorder="1" applyAlignment="1">
      <alignment horizontal="right" vertical="center"/>
    </xf>
    <xf numFmtId="4" fontId="52" fillId="37" borderId="19" xfId="0" applyNumberFormat="1" applyFont="1" applyFill="1" applyBorder="1" applyAlignment="1">
      <alignment horizontal="right" vertical="center"/>
    </xf>
    <xf numFmtId="10" fontId="52" fillId="37" borderId="19" xfId="0" applyNumberFormat="1" applyFont="1" applyFill="1" applyBorder="1" applyAlignment="1">
      <alignment horizontal="right" vertical="center"/>
    </xf>
    <xf numFmtId="10" fontId="52" fillId="37" borderId="39" xfId="0" applyNumberFormat="1" applyFont="1" applyFill="1" applyBorder="1" applyAlignment="1">
      <alignment horizontal="right" vertical="center"/>
    </xf>
    <xf numFmtId="0" fontId="52" fillId="38" borderId="36" xfId="0" applyFont="1" applyFill="1" applyBorder="1"/>
    <xf numFmtId="0" fontId="52" fillId="38" borderId="39" xfId="0" applyFont="1" applyFill="1" applyBorder="1"/>
    <xf numFmtId="4" fontId="52" fillId="38" borderId="36" xfId="0" applyNumberFormat="1" applyFont="1" applyFill="1" applyBorder="1" applyAlignment="1">
      <alignment horizontal="right" vertical="center"/>
    </xf>
    <xf numFmtId="4" fontId="52" fillId="38" borderId="19" xfId="0" applyNumberFormat="1" applyFont="1" applyFill="1" applyBorder="1" applyAlignment="1">
      <alignment horizontal="right" vertical="center"/>
    </xf>
    <xf numFmtId="10" fontId="52" fillId="38" borderId="19" xfId="0" applyNumberFormat="1" applyFont="1" applyFill="1" applyBorder="1" applyAlignment="1">
      <alignment horizontal="right" vertical="center"/>
    </xf>
    <xf numFmtId="10" fontId="52" fillId="38" borderId="39" xfId="0" applyNumberFormat="1" applyFont="1" applyFill="1" applyBorder="1" applyAlignment="1">
      <alignment horizontal="right" vertical="center"/>
    </xf>
    <xf numFmtId="0" fontId="53" fillId="0" borderId="42" xfId="0" applyFont="1" applyBorder="1"/>
    <xf numFmtId="0" fontId="53" fillId="0" borderId="45" xfId="0" applyFont="1" applyBorder="1"/>
    <xf numFmtId="4" fontId="53" fillId="0" borderId="52" xfId="0" applyNumberFormat="1" applyFont="1" applyBorder="1" applyAlignment="1">
      <alignment horizontal="right" vertical="center"/>
    </xf>
    <xf numFmtId="4" fontId="53" fillId="0" borderId="53" xfId="0" applyNumberFormat="1" applyFont="1" applyBorder="1" applyAlignment="1">
      <alignment horizontal="right" vertical="center"/>
    </xf>
    <xf numFmtId="10" fontId="53" fillId="0" borderId="53" xfId="0" applyNumberFormat="1" applyFont="1" applyBorder="1" applyAlignment="1">
      <alignment horizontal="right" vertical="center"/>
    </xf>
    <xf numFmtId="4" fontId="53" fillId="0" borderId="19" xfId="0" applyNumberFormat="1" applyFont="1" applyBorder="1" applyAlignment="1">
      <alignment horizontal="right" vertical="center"/>
    </xf>
    <xf numFmtId="2" fontId="53" fillId="0" borderId="19" xfId="0" applyNumberFormat="1" applyFont="1" applyBorder="1" applyAlignment="1">
      <alignment horizontal="right" vertical="center"/>
    </xf>
    <xf numFmtId="10" fontId="53" fillId="0" borderId="19" xfId="0" applyNumberFormat="1" applyFont="1" applyBorder="1" applyAlignment="1">
      <alignment horizontal="right" vertical="center"/>
    </xf>
    <xf numFmtId="10" fontId="53" fillId="0" borderId="39" xfId="0" applyNumberFormat="1" applyFont="1" applyBorder="1" applyAlignment="1">
      <alignment horizontal="right" vertical="center"/>
    </xf>
    <xf numFmtId="4" fontId="52" fillId="37" borderId="36" xfId="7" applyNumberFormat="1" applyFont="1" applyFill="1" applyBorder="1" applyAlignment="1">
      <alignment horizontal="right" vertical="center"/>
    </xf>
    <xf numFmtId="4" fontId="52" fillId="37" borderId="19" xfId="7" applyNumberFormat="1" applyFont="1" applyFill="1" applyBorder="1" applyAlignment="1">
      <alignment horizontal="right" vertical="center"/>
    </xf>
    <xf numFmtId="10" fontId="52" fillId="37" borderId="19" xfId="7" applyNumberFormat="1" applyFont="1" applyFill="1" applyBorder="1" applyAlignment="1">
      <alignment horizontal="right" vertical="center"/>
    </xf>
    <xf numFmtId="10" fontId="52" fillId="37" borderId="39" xfId="7" applyNumberFormat="1" applyFont="1" applyFill="1" applyBorder="1" applyAlignment="1">
      <alignment horizontal="right" vertical="center"/>
    </xf>
    <xf numFmtId="0" fontId="8" fillId="0" borderId="0" xfId="0" applyFont="1" applyFill="1" applyBorder="1" applyAlignment="1">
      <alignment horizontal="left" wrapText="1"/>
    </xf>
    <xf numFmtId="0" fontId="8" fillId="0" borderId="0" xfId="0" applyFont="1" applyFill="1" applyBorder="1" applyAlignment="1">
      <alignment horizontal="left" vertical="center" wrapText="1"/>
    </xf>
    <xf numFmtId="0" fontId="52" fillId="40" borderId="34" xfId="0" applyFont="1" applyFill="1" applyBorder="1" applyAlignment="1">
      <alignment wrapText="1"/>
    </xf>
    <xf numFmtId="0" fontId="52" fillId="40" borderId="35" xfId="0" applyFont="1" applyFill="1" applyBorder="1" applyAlignment="1">
      <alignment horizontal="left" vertical="top" wrapText="1"/>
    </xf>
    <xf numFmtId="0" fontId="8" fillId="0" borderId="0" xfId="0" applyFont="1" applyFill="1" applyBorder="1" applyAlignment="1">
      <alignment horizontal="left" vertical="top" wrapText="1"/>
    </xf>
    <xf numFmtId="2" fontId="53" fillId="39" borderId="40" xfId="0" applyNumberFormat="1" applyFont="1" applyFill="1" applyBorder="1" applyAlignment="1">
      <alignment horizontal="right" vertical="top" shrinkToFit="1"/>
    </xf>
    <xf numFmtId="170" fontId="61" fillId="0" borderId="43" xfId="0" applyNumberFormat="1" applyFont="1" applyFill="1" applyBorder="1" applyAlignment="1">
      <alignment horizontal="right" vertical="top" wrapText="1" shrinkToFit="1"/>
    </xf>
    <xf numFmtId="0" fontId="62" fillId="0" borderId="44" xfId="0" applyFont="1" applyFill="1" applyBorder="1" applyAlignment="1">
      <alignment horizontal="left" wrapText="1"/>
    </xf>
    <xf numFmtId="43" fontId="58" fillId="0" borderId="46" xfId="7" applyNumberFormat="1" applyFont="1" applyBorder="1" applyAlignment="1">
      <alignment horizontal="center" vertical="top" wrapText="1"/>
    </xf>
    <xf numFmtId="10" fontId="58" fillId="0" borderId="47" xfId="3" applyNumberFormat="1" applyFont="1" applyBorder="1" applyAlignment="1">
      <alignment horizontal="center" vertical="top" wrapText="1"/>
    </xf>
    <xf numFmtId="10" fontId="53" fillId="0" borderId="47" xfId="0" quotePrefix="1" applyNumberFormat="1" applyFont="1" applyFill="1" applyBorder="1" applyAlignment="1">
      <alignment horizontal="right" vertical="center" shrinkToFit="1"/>
    </xf>
    <xf numFmtId="10" fontId="53" fillId="0" borderId="2" xfId="0" quotePrefix="1" applyNumberFormat="1" applyFont="1" applyFill="1" applyBorder="1" applyAlignment="1">
      <alignment horizontal="right" vertical="center" shrinkToFit="1"/>
    </xf>
    <xf numFmtId="4" fontId="53" fillId="0" borderId="36" xfId="0" applyNumberFormat="1" applyFont="1" applyBorder="1" applyAlignment="1">
      <alignment horizontal="right" vertical="center"/>
    </xf>
    <xf numFmtId="4" fontId="53" fillId="0" borderId="39" xfId="0" applyNumberFormat="1" applyFont="1" applyBorder="1" applyAlignment="1">
      <alignment horizontal="right" vertical="center"/>
    </xf>
    <xf numFmtId="10" fontId="52" fillId="40" borderId="19" xfId="0" applyNumberFormat="1" applyFont="1" applyFill="1" applyBorder="1" applyAlignment="1">
      <alignment horizontal="right" vertical="top" wrapText="1"/>
    </xf>
    <xf numFmtId="10" fontId="52" fillId="40" borderId="39" xfId="0" applyNumberFormat="1" applyFont="1" applyFill="1" applyBorder="1" applyAlignment="1">
      <alignment horizontal="right" vertical="top" wrapText="1"/>
    </xf>
    <xf numFmtId="4" fontId="52" fillId="40" borderId="36" xfId="0" applyNumberFormat="1" applyFont="1" applyFill="1" applyBorder="1" applyAlignment="1">
      <alignment horizontal="right" vertical="top" wrapText="1"/>
    </xf>
    <xf numFmtId="4" fontId="52" fillId="40" borderId="19" xfId="0" applyNumberFormat="1" applyFont="1" applyFill="1" applyBorder="1" applyAlignment="1">
      <alignment horizontal="right" vertical="top" wrapText="1"/>
    </xf>
    <xf numFmtId="0" fontId="8" fillId="0" borderId="0" xfId="0" applyFont="1" applyBorder="1" applyAlignment="1">
      <alignment horizontal="left" vertical="top"/>
    </xf>
    <xf numFmtId="9" fontId="52" fillId="38" borderId="20" xfId="3" applyFont="1" applyFill="1" applyBorder="1" applyAlignment="1">
      <alignment horizontal="right" vertical="center"/>
    </xf>
    <xf numFmtId="4" fontId="52" fillId="38" borderId="19" xfId="3" applyNumberFormat="1" applyFont="1" applyFill="1" applyBorder="1" applyAlignment="1">
      <alignment horizontal="right" vertical="center"/>
    </xf>
    <xf numFmtId="10" fontId="52" fillId="38" borderId="39" xfId="3" applyNumberFormat="1" applyFont="1" applyFill="1" applyBorder="1" applyAlignment="1">
      <alignment horizontal="right" vertical="center"/>
    </xf>
    <xf numFmtId="4" fontId="53" fillId="39" borderId="36" xfId="0" quotePrefix="1" applyNumberFormat="1" applyFont="1" applyFill="1" applyBorder="1" applyAlignment="1" applyProtection="1">
      <alignment horizontal="right" vertical="center" shrinkToFit="1"/>
      <protection locked="0"/>
    </xf>
    <xf numFmtId="4" fontId="53" fillId="39" borderId="19" xfId="0" quotePrefix="1" applyNumberFormat="1" applyFont="1" applyFill="1" applyBorder="1" applyAlignment="1">
      <alignment horizontal="right" vertical="center" shrinkToFit="1"/>
    </xf>
    <xf numFmtId="10" fontId="53" fillId="39" borderId="20" xfId="0" applyNumberFormat="1" applyFont="1" applyFill="1" applyBorder="1" applyAlignment="1">
      <alignment horizontal="right" vertical="center"/>
    </xf>
    <xf numFmtId="4" fontId="53" fillId="39" borderId="19" xfId="0" applyNumberFormat="1" applyFont="1" applyFill="1" applyBorder="1" applyAlignment="1" applyProtection="1">
      <alignment horizontal="right" vertical="center"/>
      <protection locked="0"/>
    </xf>
    <xf numFmtId="10" fontId="53" fillId="39" borderId="39" xfId="0" applyNumberFormat="1" applyFont="1" applyFill="1" applyBorder="1" applyAlignment="1">
      <alignment horizontal="right" vertical="center"/>
    </xf>
    <xf numFmtId="10" fontId="53" fillId="39" borderId="19" xfId="0" applyNumberFormat="1" applyFont="1" applyFill="1" applyBorder="1" applyAlignment="1">
      <alignment horizontal="right" vertical="center"/>
    </xf>
    <xf numFmtId="10" fontId="53" fillId="39" borderId="47" xfId="0" applyNumberFormat="1" applyFont="1" applyFill="1" applyBorder="1" applyAlignment="1">
      <alignment horizontal="right" vertical="center"/>
    </xf>
    <xf numFmtId="10" fontId="53" fillId="39" borderId="2" xfId="0" applyNumberFormat="1" applyFont="1" applyFill="1" applyBorder="1" applyAlignment="1">
      <alignment horizontal="right" vertical="center"/>
    </xf>
    <xf numFmtId="2" fontId="10" fillId="42" borderId="54" xfId="0" applyNumberFormat="1" applyFont="1" applyFill="1" applyBorder="1" applyAlignment="1">
      <alignment horizontal="right" vertical="top" wrapText="1"/>
    </xf>
    <xf numFmtId="2" fontId="10" fillId="42" borderId="55" xfId="0" applyNumberFormat="1" applyFont="1" applyFill="1" applyBorder="1" applyAlignment="1">
      <alignment horizontal="right" vertical="top" wrapText="1"/>
    </xf>
    <xf numFmtId="2" fontId="10" fillId="42" borderId="57" xfId="0" applyNumberFormat="1" applyFont="1" applyFill="1" applyBorder="1" applyAlignment="1">
      <alignment horizontal="right" vertical="top" wrapText="1"/>
    </xf>
    <xf numFmtId="2" fontId="10" fillId="42" borderId="58" xfId="0" applyNumberFormat="1" applyFont="1" applyFill="1" applyBorder="1" applyAlignment="1">
      <alignment horizontal="right" vertical="top" wrapText="1"/>
    </xf>
    <xf numFmtId="2" fontId="53" fillId="42" borderId="57" xfId="0" applyNumberFormat="1" applyFont="1" applyFill="1" applyBorder="1" applyAlignment="1">
      <alignment horizontal="right" vertical="top" wrapText="1"/>
    </xf>
    <xf numFmtId="2" fontId="53" fillId="42" borderId="58" xfId="0" applyNumberFormat="1" applyFont="1" applyFill="1" applyBorder="1" applyAlignment="1">
      <alignment horizontal="right" vertical="top" wrapText="1"/>
    </xf>
    <xf numFmtId="2" fontId="53" fillId="39" borderId="36" xfId="0" quotePrefix="1" applyNumberFormat="1" applyFont="1" applyFill="1" applyBorder="1" applyAlignment="1" applyProtection="1">
      <alignment horizontal="right" vertical="center" shrinkToFit="1"/>
      <protection locked="0"/>
    </xf>
    <xf numFmtId="2" fontId="53" fillId="39" borderId="19" xfId="0" quotePrefix="1" applyNumberFormat="1" applyFont="1" applyFill="1" applyBorder="1" applyAlignment="1">
      <alignment horizontal="right" vertical="center" shrinkToFit="1"/>
    </xf>
    <xf numFmtId="2" fontId="53" fillId="39" borderId="46" xfId="0" quotePrefix="1" applyNumberFormat="1" applyFont="1" applyFill="1" applyBorder="1" applyAlignment="1" applyProtection="1">
      <alignment horizontal="right" vertical="center" shrinkToFit="1"/>
      <protection locked="0"/>
    </xf>
    <xf numFmtId="2" fontId="53" fillId="39" borderId="47" xfId="0" quotePrefix="1" applyNumberFormat="1" applyFont="1" applyFill="1" applyBorder="1" applyAlignment="1">
      <alignment horizontal="right" vertical="center" shrinkToFit="1"/>
    </xf>
    <xf numFmtId="2" fontId="53" fillId="39" borderId="19" xfId="0" applyNumberFormat="1" applyFont="1" applyFill="1" applyBorder="1" applyAlignment="1" applyProtection="1">
      <alignment horizontal="right" vertical="center"/>
      <protection locked="0"/>
    </xf>
    <xf numFmtId="2" fontId="53" fillId="39" borderId="47" xfId="0" applyNumberFormat="1" applyFont="1" applyFill="1" applyBorder="1" applyAlignment="1" applyProtection="1">
      <alignment horizontal="right" vertical="center"/>
      <protection locked="0"/>
    </xf>
    <xf numFmtId="10" fontId="10" fillId="42" borderId="55" xfId="0" applyNumberFormat="1" applyFont="1" applyFill="1" applyBorder="1" applyAlignment="1">
      <alignment horizontal="right" vertical="top" wrapText="1"/>
    </xf>
    <xf numFmtId="10" fontId="10" fillId="42" borderId="58" xfId="0" applyNumberFormat="1" applyFont="1" applyFill="1" applyBorder="1" applyAlignment="1">
      <alignment horizontal="right" vertical="top" wrapText="1"/>
    </xf>
    <xf numFmtId="10" fontId="53" fillId="42" borderId="58" xfId="0" applyNumberFormat="1" applyFont="1" applyFill="1" applyBorder="1" applyAlignment="1">
      <alignment horizontal="right" vertical="top" wrapText="1"/>
    </xf>
    <xf numFmtId="10" fontId="10" fillId="42" borderId="56" xfId="0" applyNumberFormat="1" applyFont="1" applyFill="1" applyBorder="1" applyAlignment="1">
      <alignment horizontal="right" vertical="top" wrapText="1"/>
    </xf>
    <xf numFmtId="10" fontId="10" fillId="42" borderId="59" xfId="0" applyNumberFormat="1" applyFont="1" applyFill="1" applyBorder="1" applyAlignment="1">
      <alignment horizontal="right" vertical="top" wrapText="1"/>
    </xf>
    <xf numFmtId="10" fontId="53" fillId="42" borderId="59" xfId="0" applyNumberFormat="1" applyFont="1" applyFill="1" applyBorder="1" applyAlignment="1">
      <alignment horizontal="right" vertical="top" wrapText="1"/>
    </xf>
    <xf numFmtId="4" fontId="52" fillId="36" borderId="19" xfId="0" applyNumberFormat="1" applyFont="1" applyFill="1" applyBorder="1" applyAlignment="1">
      <alignment horizontal="right" vertical="center" wrapText="1"/>
    </xf>
    <xf numFmtId="0" fontId="52" fillId="36" borderId="19" xfId="0" applyFont="1" applyFill="1" applyBorder="1" applyAlignment="1">
      <alignment horizontal="right" vertical="center" wrapText="1"/>
    </xf>
    <xf numFmtId="9" fontId="52" fillId="36" borderId="20" xfId="3" applyFont="1" applyFill="1" applyBorder="1" applyAlignment="1">
      <alignment horizontal="right" vertical="center" wrapText="1"/>
    </xf>
    <xf numFmtId="4" fontId="52" fillId="36" borderId="19" xfId="3" applyNumberFormat="1" applyFont="1" applyFill="1" applyBorder="1" applyAlignment="1">
      <alignment horizontal="right" vertical="center" wrapText="1"/>
    </xf>
    <xf numFmtId="10" fontId="52" fillId="36" borderId="19" xfId="0" applyNumberFormat="1" applyFont="1" applyFill="1" applyBorder="1" applyAlignment="1">
      <alignment horizontal="right" vertical="center" wrapText="1"/>
    </xf>
    <xf numFmtId="10" fontId="52" fillId="36" borderId="39" xfId="3" applyNumberFormat="1" applyFont="1" applyFill="1" applyBorder="1" applyAlignment="1">
      <alignment horizontal="right" vertical="center" wrapText="1"/>
    </xf>
    <xf numFmtId="4" fontId="52" fillId="37" borderId="19" xfId="0" applyNumberFormat="1" applyFont="1" applyFill="1" applyBorder="1" applyAlignment="1">
      <alignment horizontal="right" vertical="center" wrapText="1"/>
    </xf>
    <xf numFmtId="9" fontId="52" fillId="37" borderId="19" xfId="3" applyFont="1" applyFill="1" applyBorder="1" applyAlignment="1">
      <alignment horizontal="right" vertical="center" wrapText="1"/>
    </xf>
    <xf numFmtId="9" fontId="52" fillId="37" borderId="20" xfId="3" applyFont="1" applyFill="1" applyBorder="1" applyAlignment="1">
      <alignment horizontal="right" vertical="center" wrapText="1"/>
    </xf>
    <xf numFmtId="4" fontId="52" fillId="37" borderId="19" xfId="3" applyNumberFormat="1" applyFont="1" applyFill="1" applyBorder="1" applyAlignment="1">
      <alignment horizontal="right" vertical="center" wrapText="1"/>
    </xf>
    <xf numFmtId="10" fontId="52" fillId="37" borderId="19" xfId="3" applyNumberFormat="1" applyFont="1" applyFill="1" applyBorder="1" applyAlignment="1">
      <alignment horizontal="right" vertical="center" wrapText="1"/>
    </xf>
    <xf numFmtId="10" fontId="52" fillId="37" borderId="39" xfId="3" applyNumberFormat="1" applyFont="1" applyFill="1" applyBorder="1" applyAlignment="1">
      <alignment horizontal="right" vertical="center" wrapText="1"/>
    </xf>
    <xf numFmtId="9" fontId="52" fillId="38" borderId="19" xfId="3" applyFont="1" applyFill="1" applyBorder="1" applyAlignment="1">
      <alignment horizontal="right" vertical="center"/>
    </xf>
    <xf numFmtId="10" fontId="52" fillId="38" borderId="19" xfId="3" applyNumberFormat="1" applyFont="1" applyFill="1" applyBorder="1" applyAlignment="1">
      <alignment horizontal="right" vertical="center"/>
    </xf>
    <xf numFmtId="4" fontId="52" fillId="0" borderId="36" xfId="0" applyNumberFormat="1" applyFont="1" applyFill="1" applyBorder="1" applyAlignment="1">
      <alignment horizontal="right" vertical="center"/>
    </xf>
    <xf numFmtId="4" fontId="52" fillId="0" borderId="19" xfId="0" applyNumberFormat="1" applyFont="1" applyFill="1" applyBorder="1" applyAlignment="1">
      <alignment horizontal="right" vertical="center"/>
    </xf>
    <xf numFmtId="9" fontId="52" fillId="0" borderId="19" xfId="3" applyFont="1" applyFill="1" applyBorder="1" applyAlignment="1">
      <alignment horizontal="right" vertical="center"/>
    </xf>
    <xf numFmtId="9" fontId="52" fillId="0" borderId="20" xfId="3" applyFont="1" applyFill="1" applyBorder="1" applyAlignment="1">
      <alignment horizontal="right" vertical="center"/>
    </xf>
    <xf numFmtId="4" fontId="52" fillId="0" borderId="19" xfId="3" applyNumberFormat="1" applyFont="1" applyFill="1" applyBorder="1" applyAlignment="1">
      <alignment horizontal="right" vertical="center"/>
    </xf>
    <xf numFmtId="0" fontId="53" fillId="0" borderId="19" xfId="0" applyFont="1" applyBorder="1" applyAlignment="1">
      <alignment horizontal="right" vertical="center"/>
    </xf>
    <xf numFmtId="0" fontId="53" fillId="0" borderId="39" xfId="0" applyFont="1" applyBorder="1" applyAlignment="1">
      <alignment horizontal="right" vertical="center"/>
    </xf>
    <xf numFmtId="10" fontId="52" fillId="37" borderId="20" xfId="0" applyNumberFormat="1" applyFont="1" applyFill="1" applyBorder="1" applyAlignment="1">
      <alignment horizontal="right" vertical="center" wrapText="1"/>
    </xf>
    <xf numFmtId="10" fontId="52" fillId="37" borderId="39" xfId="0" applyNumberFormat="1" applyFont="1" applyFill="1" applyBorder="1" applyAlignment="1">
      <alignment horizontal="right" vertical="center" wrapText="1"/>
    </xf>
    <xf numFmtId="10" fontId="53" fillId="39" borderId="19" xfId="0" quotePrefix="1" applyNumberFormat="1" applyFont="1" applyFill="1" applyBorder="1" applyAlignment="1">
      <alignment horizontal="right" vertical="center" shrinkToFit="1"/>
    </xf>
    <xf numFmtId="10" fontId="53" fillId="39" borderId="20" xfId="0" quotePrefix="1" applyNumberFormat="1" applyFont="1" applyFill="1" applyBorder="1" applyAlignment="1">
      <alignment horizontal="right" vertical="center" shrinkToFit="1"/>
    </xf>
    <xf numFmtId="4" fontId="53" fillId="39" borderId="19" xfId="0" quotePrefix="1" applyNumberFormat="1" applyFont="1" applyFill="1" applyBorder="1" applyAlignment="1" applyProtection="1">
      <alignment horizontal="right" vertical="center" shrinkToFit="1"/>
      <protection locked="0"/>
    </xf>
    <xf numFmtId="10" fontId="53" fillId="39" borderId="39" xfId="0" quotePrefix="1" applyNumberFormat="1" applyFont="1" applyFill="1" applyBorder="1" applyAlignment="1">
      <alignment horizontal="right" vertical="center" shrinkToFit="1"/>
    </xf>
    <xf numFmtId="4" fontId="53" fillId="0" borderId="36" xfId="0" quotePrefix="1" applyNumberFormat="1" applyFont="1" applyFill="1" applyBorder="1" applyAlignment="1" applyProtection="1">
      <alignment horizontal="right" vertical="center" shrinkToFit="1"/>
      <protection locked="0"/>
    </xf>
    <xf numFmtId="10" fontId="53" fillId="0" borderId="19" xfId="3" applyNumberFormat="1" applyFont="1" applyBorder="1" applyAlignment="1">
      <alignment horizontal="right" vertical="center"/>
    </xf>
    <xf numFmtId="10" fontId="53" fillId="0" borderId="20" xfId="0" applyNumberFormat="1" applyFont="1" applyBorder="1" applyAlignment="1">
      <alignment horizontal="right" vertical="center"/>
    </xf>
    <xf numFmtId="4" fontId="53" fillId="0" borderId="19" xfId="0" applyNumberFormat="1" applyFont="1" applyBorder="1" applyAlignment="1" applyProtection="1">
      <alignment horizontal="right" vertical="center"/>
      <protection locked="0"/>
    </xf>
    <xf numFmtId="4" fontId="53" fillId="0" borderId="36" xfId="7" applyNumberFormat="1" applyFont="1" applyBorder="1" applyAlignment="1">
      <alignment horizontal="right" vertical="center" wrapText="1"/>
    </xf>
    <xf numFmtId="4" fontId="53" fillId="39" borderId="36" xfId="0" quotePrefix="1" applyNumberFormat="1" applyFont="1" applyFill="1" applyBorder="1" applyAlignment="1">
      <alignment horizontal="right" vertical="center" shrinkToFit="1"/>
    </xf>
    <xf numFmtId="10" fontId="53" fillId="39" borderId="19" xfId="3" applyNumberFormat="1" applyFont="1" applyFill="1" applyBorder="1" applyAlignment="1">
      <alignment horizontal="right" vertical="center"/>
    </xf>
    <xf numFmtId="4" fontId="53" fillId="39" borderId="19" xfId="0" applyNumberFormat="1" applyFont="1" applyFill="1" applyBorder="1" applyAlignment="1">
      <alignment horizontal="right" vertical="center"/>
    </xf>
    <xf numFmtId="4" fontId="53" fillId="0" borderId="19" xfId="0" quotePrefix="1" applyNumberFormat="1" applyFont="1" applyFill="1" applyBorder="1" applyAlignment="1">
      <alignment horizontal="right" vertical="center" shrinkToFit="1"/>
    </xf>
    <xf numFmtId="4" fontId="52" fillId="0" borderId="42" xfId="0" applyNumberFormat="1" applyFont="1" applyFill="1" applyBorder="1" applyAlignment="1">
      <alignment horizontal="right" vertical="center"/>
    </xf>
    <xf numFmtId="4" fontId="52" fillId="0" borderId="0" xfId="0" applyNumberFormat="1" applyFont="1" applyFill="1" applyBorder="1" applyAlignment="1">
      <alignment horizontal="right" vertical="center"/>
    </xf>
    <xf numFmtId="10" fontId="58" fillId="0" borderId="19" xfId="3" applyNumberFormat="1" applyFont="1" applyBorder="1" applyAlignment="1">
      <alignment horizontal="right" vertical="center" wrapText="1"/>
    </xf>
    <xf numFmtId="10" fontId="58" fillId="39" borderId="19" xfId="3" applyNumberFormat="1" applyFont="1" applyFill="1" applyBorder="1" applyAlignment="1">
      <alignment horizontal="right" vertical="center" wrapText="1"/>
    </xf>
    <xf numFmtId="4" fontId="58" fillId="39" borderId="19" xfId="3" applyNumberFormat="1" applyFont="1" applyFill="1" applyBorder="1" applyAlignment="1">
      <alignment horizontal="right" vertical="center" wrapText="1"/>
    </xf>
    <xf numFmtId="4" fontId="52" fillId="34" borderId="19" xfId="0" applyNumberFormat="1" applyFont="1" applyFill="1" applyBorder="1" applyAlignment="1">
      <alignment horizontal="center"/>
    </xf>
    <xf numFmtId="4" fontId="52" fillId="34" borderId="20" xfId="0" applyNumberFormat="1" applyFont="1" applyFill="1" applyBorder="1" applyAlignment="1">
      <alignment horizontal="center"/>
    </xf>
    <xf numFmtId="4" fontId="57" fillId="0" borderId="36" xfId="0" quotePrefix="1" applyNumberFormat="1" applyFont="1" applyFill="1" applyBorder="1" applyAlignment="1" applyProtection="1">
      <alignment horizontal="right" vertical="center" shrinkToFit="1"/>
      <protection locked="0"/>
    </xf>
    <xf numFmtId="4" fontId="57" fillId="0" borderId="19" xfId="0" quotePrefix="1" applyNumberFormat="1" applyFont="1" applyFill="1" applyBorder="1" applyAlignment="1" applyProtection="1">
      <alignment horizontal="right" vertical="center" shrinkToFit="1"/>
      <protection locked="0"/>
    </xf>
    <xf numFmtId="4" fontId="58" fillId="0" borderId="19" xfId="3" applyNumberFormat="1" applyFont="1" applyBorder="1" applyAlignment="1" applyProtection="1">
      <alignment horizontal="right" vertical="center" wrapText="1"/>
      <protection locked="0"/>
    </xf>
    <xf numFmtId="4" fontId="57" fillId="0" borderId="36" xfId="0" quotePrefix="1" applyNumberFormat="1" applyFont="1" applyFill="1" applyBorder="1" applyAlignment="1">
      <alignment horizontal="right" vertical="center" shrinkToFit="1"/>
    </xf>
    <xf numFmtId="4" fontId="58" fillId="0" borderId="19" xfId="0" applyNumberFormat="1" applyFont="1" applyBorder="1" applyAlignment="1">
      <alignment horizontal="right" vertical="center" wrapText="1"/>
    </xf>
    <xf numFmtId="4" fontId="58" fillId="0" borderId="19" xfId="3" applyNumberFormat="1" applyFont="1" applyBorder="1" applyAlignment="1">
      <alignment horizontal="right" vertical="center" wrapText="1"/>
    </xf>
    <xf numFmtId="10" fontId="58" fillId="0" borderId="39" xfId="3" applyNumberFormat="1" applyFont="1" applyBorder="1" applyAlignment="1">
      <alignment horizontal="right" vertical="center" wrapText="1"/>
    </xf>
    <xf numFmtId="4" fontId="57" fillId="39" borderId="36" xfId="0" quotePrefix="1" applyNumberFormat="1" applyFont="1" applyFill="1" applyBorder="1" applyAlignment="1">
      <alignment horizontal="right" vertical="center" shrinkToFit="1"/>
    </xf>
    <xf numFmtId="4" fontId="57" fillId="39" borderId="19" xfId="0" quotePrefix="1" applyNumberFormat="1" applyFont="1" applyFill="1" applyBorder="1" applyAlignment="1">
      <alignment horizontal="right" vertical="center" shrinkToFit="1"/>
    </xf>
    <xf numFmtId="10" fontId="57" fillId="39" borderId="19" xfId="3" quotePrefix="1" applyNumberFormat="1" applyFont="1" applyFill="1" applyBorder="1" applyAlignment="1">
      <alignment horizontal="right" vertical="center" shrinkToFit="1"/>
    </xf>
    <xf numFmtId="10" fontId="57" fillId="39" borderId="19" xfId="0" quotePrefix="1" applyNumberFormat="1" applyFont="1" applyFill="1" applyBorder="1" applyAlignment="1">
      <alignment horizontal="right" vertical="center" shrinkToFit="1"/>
    </xf>
    <xf numFmtId="10" fontId="57" fillId="39" borderId="39" xfId="0" quotePrefix="1" applyNumberFormat="1" applyFont="1" applyFill="1" applyBorder="1" applyAlignment="1">
      <alignment horizontal="right" vertical="center" shrinkToFit="1"/>
    </xf>
    <xf numFmtId="4" fontId="57" fillId="39" borderId="36" xfId="0" quotePrefix="1" applyNumberFormat="1" applyFont="1" applyFill="1" applyBorder="1" applyAlignment="1" applyProtection="1">
      <alignment horizontal="right" vertical="center" shrinkToFit="1"/>
      <protection locked="0"/>
    </xf>
    <xf numFmtId="4" fontId="57" fillId="39" borderId="19" xfId="0" quotePrefix="1" applyNumberFormat="1" applyFont="1" applyFill="1" applyBorder="1" applyAlignment="1" applyProtection="1">
      <alignment horizontal="right" vertical="center" shrinkToFit="1"/>
      <protection locked="0"/>
    </xf>
    <xf numFmtId="4" fontId="57" fillId="0" borderId="19" xfId="0" quotePrefix="1" applyNumberFormat="1" applyFont="1" applyFill="1" applyBorder="1" applyAlignment="1">
      <alignment horizontal="right" vertical="center" shrinkToFit="1"/>
    </xf>
    <xf numFmtId="4" fontId="58" fillId="39" borderId="19" xfId="0" applyNumberFormat="1" applyFont="1" applyFill="1" applyBorder="1" applyAlignment="1">
      <alignment horizontal="right" vertical="center" wrapText="1"/>
    </xf>
    <xf numFmtId="4" fontId="58" fillId="39" borderId="19" xfId="3" applyNumberFormat="1" applyFont="1" applyFill="1" applyBorder="1" applyAlignment="1" applyProtection="1">
      <alignment horizontal="right" vertical="center" wrapText="1"/>
      <protection locked="0"/>
    </xf>
    <xf numFmtId="10" fontId="58" fillId="39" borderId="39" xfId="3" applyNumberFormat="1" applyFont="1" applyFill="1" applyBorder="1" applyAlignment="1">
      <alignment horizontal="right" vertical="center" wrapText="1"/>
    </xf>
    <xf numFmtId="4" fontId="58" fillId="0" borderId="36" xfId="7" applyNumberFormat="1" applyFont="1" applyBorder="1" applyAlignment="1">
      <alignment horizontal="right" vertical="center" wrapText="1"/>
    </xf>
    <xf numFmtId="10" fontId="57" fillId="0" borderId="19" xfId="3" quotePrefix="1" applyNumberFormat="1" applyFont="1" applyFill="1" applyBorder="1" applyAlignment="1">
      <alignment horizontal="right" vertical="center" shrinkToFit="1"/>
    </xf>
    <xf numFmtId="10" fontId="57" fillId="0" borderId="19" xfId="0" quotePrefix="1" applyNumberFormat="1" applyFont="1" applyFill="1" applyBorder="1" applyAlignment="1">
      <alignment horizontal="right" vertical="center" shrinkToFit="1"/>
    </xf>
    <xf numFmtId="10" fontId="57" fillId="0" borderId="39" xfId="0" quotePrefix="1" applyNumberFormat="1" applyFont="1" applyFill="1" applyBorder="1" applyAlignment="1">
      <alignment horizontal="right" vertical="center" shrinkToFit="1"/>
    </xf>
    <xf numFmtId="4" fontId="58" fillId="39" borderId="36" xfId="7" applyNumberFormat="1" applyFont="1" applyFill="1" applyBorder="1" applyAlignment="1">
      <alignment horizontal="right" vertical="center" wrapText="1"/>
    </xf>
    <xf numFmtId="9" fontId="58" fillId="0" borderId="39" xfId="3" applyFont="1" applyBorder="1" applyAlignment="1">
      <alignment horizontal="right" vertical="center" wrapText="1"/>
    </xf>
    <xf numFmtId="9" fontId="58" fillId="39" borderId="39" xfId="3" applyFont="1" applyFill="1" applyBorder="1" applyAlignment="1">
      <alignment horizontal="right" vertical="center" wrapText="1"/>
    </xf>
    <xf numFmtId="4" fontId="58" fillId="39" borderId="46" xfId="7" applyNumberFormat="1" applyFont="1" applyFill="1" applyBorder="1" applyAlignment="1">
      <alignment horizontal="right" vertical="center" wrapText="1"/>
    </xf>
    <xf numFmtId="4" fontId="58" fillId="39" borderId="47" xfId="0" applyNumberFormat="1" applyFont="1" applyFill="1" applyBorder="1" applyAlignment="1">
      <alignment horizontal="right" vertical="center" wrapText="1"/>
    </xf>
    <xf numFmtId="4" fontId="58" fillId="39" borderId="47" xfId="3" applyNumberFormat="1" applyFont="1" applyFill="1" applyBorder="1" applyAlignment="1">
      <alignment horizontal="right" vertical="center" wrapText="1"/>
    </xf>
    <xf numFmtId="9" fontId="58" fillId="39" borderId="2" xfId="3" applyFont="1" applyFill="1" applyBorder="1" applyAlignment="1">
      <alignment horizontal="right" vertical="center" wrapText="1"/>
    </xf>
    <xf numFmtId="0" fontId="0" fillId="25" borderId="16" xfId="0" applyFill="1" applyBorder="1" applyAlignment="1">
      <alignment horizontal="left" vertical="top"/>
    </xf>
    <xf numFmtId="0" fontId="0" fillId="29" borderId="16" xfId="0" applyFill="1" applyBorder="1" applyAlignment="1">
      <alignment horizontal="left" vertical="top"/>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25" borderId="23" xfId="0" applyFill="1" applyBorder="1" applyAlignment="1" applyProtection="1">
      <alignment vertical="top"/>
      <protection locked="0"/>
    </xf>
    <xf numFmtId="0" fontId="0" fillId="33" borderId="16"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30" borderId="16" xfId="0" applyFill="1" applyBorder="1" applyAlignment="1" applyProtection="1">
      <alignment vertical="top"/>
      <protection locked="0"/>
    </xf>
    <xf numFmtId="0" fontId="0" fillId="26" borderId="24" xfId="0" applyFill="1" applyBorder="1" applyAlignment="1" applyProtection="1">
      <alignment vertical="top"/>
      <protection locked="0"/>
    </xf>
    <xf numFmtId="0" fontId="0" fillId="29" borderId="16" xfId="0" applyFill="1" applyBorder="1" applyAlignment="1" applyProtection="1">
      <alignment vertical="top"/>
      <protection locked="0"/>
    </xf>
    <xf numFmtId="0" fontId="0" fillId="26" borderId="16" xfId="0" applyFill="1" applyBorder="1" applyAlignment="1" applyProtection="1">
      <alignment vertical="top"/>
      <protection locked="0"/>
    </xf>
    <xf numFmtId="0" fontId="41" fillId="24" borderId="22" xfId="0" applyFont="1" applyFill="1" applyBorder="1" applyAlignment="1" applyProtection="1">
      <alignment horizontal="left" vertical="center" shrinkToFit="1"/>
      <protection locked="0"/>
    </xf>
    <xf numFmtId="0" fontId="0" fillId="26" borderId="25" xfId="0" applyFill="1" applyBorder="1" applyAlignment="1" applyProtection="1">
      <alignment vertical="top"/>
      <protection locked="0"/>
    </xf>
    <xf numFmtId="0" fontId="0" fillId="31" borderId="18" xfId="0" applyFill="1" applyBorder="1" applyAlignment="1" applyProtection="1">
      <alignment vertical="top"/>
      <protection locked="0"/>
    </xf>
    <xf numFmtId="0" fontId="0" fillId="32" borderId="16" xfId="0" applyFill="1" applyBorder="1" applyAlignment="1" applyProtection="1">
      <alignment vertical="top"/>
      <protection locked="0"/>
    </xf>
    <xf numFmtId="10" fontId="0" fillId="32" borderId="16" xfId="3" applyNumberFormat="1" applyFont="1" applyFill="1" applyBorder="1" applyAlignment="1" applyProtection="1">
      <alignment horizontal="left" vertical="top"/>
      <protection locked="0"/>
    </xf>
    <xf numFmtId="0" fontId="0" fillId="32" borderId="16" xfId="0" applyFill="1" applyBorder="1" applyAlignment="1" applyProtection="1">
      <alignment horizontal="left" vertical="center"/>
      <protection locked="0"/>
    </xf>
    <xf numFmtId="0" fontId="0" fillId="32" borderId="16" xfId="0" applyFill="1" applyBorder="1" applyAlignment="1" applyProtection="1">
      <alignment vertical="top" wrapText="1"/>
      <protection locked="0"/>
    </xf>
    <xf numFmtId="0" fontId="0" fillId="25" borderId="26" xfId="0" applyFill="1" applyBorder="1" applyAlignment="1" applyProtection="1">
      <alignment vertical="top"/>
      <protection locked="0"/>
    </xf>
    <xf numFmtId="0" fontId="41" fillId="24" borderId="21" xfId="0" applyFont="1" applyFill="1" applyBorder="1" applyAlignment="1" applyProtection="1">
      <alignment horizontal="left" vertical="center" shrinkToFit="1"/>
      <protection locked="0"/>
    </xf>
    <xf numFmtId="0" fontId="33" fillId="28" borderId="25" xfId="0" applyFont="1" applyFill="1" applyBorder="1" applyAlignment="1" applyProtection="1">
      <alignment horizontal="left" vertical="top"/>
    </xf>
    <xf numFmtId="0" fontId="33" fillId="28" borderId="18" xfId="0" applyFont="1" applyFill="1" applyBorder="1" applyAlignment="1" applyProtection="1">
      <alignment horizontal="left" vertical="top"/>
    </xf>
    <xf numFmtId="4" fontId="53" fillId="0" borderId="19" xfId="0" applyNumberFormat="1" applyFont="1" applyFill="1" applyBorder="1" applyAlignment="1" applyProtection="1">
      <alignment horizontal="right" vertical="center"/>
      <protection locked="0"/>
    </xf>
    <xf numFmtId="4" fontId="58" fillId="0" borderId="36" xfId="7" applyNumberFormat="1" applyFont="1" applyBorder="1" applyAlignment="1" applyProtection="1">
      <alignment horizontal="right" vertical="center" wrapText="1"/>
      <protection locked="0"/>
    </xf>
    <xf numFmtId="4" fontId="58" fillId="39" borderId="36" xfId="7" applyNumberFormat="1" applyFont="1" applyFill="1" applyBorder="1" applyAlignment="1" applyProtection="1">
      <alignment horizontal="right" vertical="center" wrapText="1"/>
      <protection locked="0"/>
    </xf>
    <xf numFmtId="4" fontId="52" fillId="38" borderId="4" xfId="0" applyNumberFormat="1" applyFont="1" applyFill="1" applyBorder="1" applyAlignment="1">
      <alignment horizontal="right" vertical="center"/>
    </xf>
    <xf numFmtId="0" fontId="40" fillId="23" borderId="0" xfId="0" applyFont="1" applyFill="1" applyBorder="1" applyAlignment="1">
      <alignment horizontal="center" vertical="center"/>
    </xf>
    <xf numFmtId="0" fontId="52" fillId="34" borderId="0" xfId="0" applyFont="1" applyFill="1" applyAlignment="1">
      <alignment horizontal="left" vertical="top" wrapText="1"/>
    </xf>
    <xf numFmtId="166" fontId="51" fillId="31" borderId="27" xfId="6" applyNumberFormat="1" applyFill="1" applyBorder="1" applyAlignment="1" applyProtection="1">
      <alignment horizontal="center" vertical="top" wrapText="1"/>
      <protection hidden="1"/>
    </xf>
    <xf numFmtId="166" fontId="51" fillId="31" borderId="28"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23" borderId="50"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1" xfId="6" applyNumberFormat="1" applyFill="1" applyBorder="1" applyAlignment="1" applyProtection="1">
      <alignment horizontal="center" vertical="top" wrapText="1"/>
      <protection hidden="1"/>
    </xf>
    <xf numFmtId="166" fontId="51" fillId="23" borderId="32"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32">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E1D8D3"/>
      <color rgb="FFE1D800"/>
      <color rgb="FF61D5C2"/>
      <color rgb="FFA2E6DB"/>
      <color rgb="FFC8F0E9"/>
      <color rgb="FF859ED7"/>
      <color rgb="FFFCCA92"/>
      <color rgb="FFC0CDEA"/>
      <color rgb="FFE8E8E8"/>
      <color rgb="FFDBF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16933</xdr:colOff>
      <xdr:row>95</xdr:row>
      <xdr:rowOff>0</xdr:rowOff>
    </xdr:from>
    <xdr:to>
      <xdr:col>5</xdr:col>
      <xdr:colOff>4233</xdr:colOff>
      <xdr:row>96</xdr:row>
      <xdr:rowOff>148166</xdr:rowOff>
    </xdr:to>
    <xdr:sp macro="" textlink="">
      <xdr:nvSpPr>
        <xdr:cNvPr id="6" name="TextBox 5"/>
        <xdr:cNvSpPr txBox="1"/>
      </xdr:nvSpPr>
      <xdr:spPr>
        <a:xfrm>
          <a:off x="4827058" y="32027813"/>
          <a:ext cx="4845050" cy="4815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twoCellAnchor>
    <xdr:from>
      <xdr:col>4</xdr:col>
      <xdr:colOff>7938</xdr:colOff>
      <xdr:row>62</xdr:row>
      <xdr:rowOff>0</xdr:rowOff>
    </xdr:from>
    <xdr:to>
      <xdr:col>4</xdr:col>
      <xdr:colOff>4849813</xdr:colOff>
      <xdr:row>63</xdr:row>
      <xdr:rowOff>147544</xdr:rowOff>
    </xdr:to>
    <xdr:sp macro="" textlink="">
      <xdr:nvSpPr>
        <xdr:cNvPr id="5" name="TextBox 4"/>
        <xdr:cNvSpPr txBox="1"/>
      </xdr:nvSpPr>
      <xdr:spPr>
        <a:xfrm>
          <a:off x="4818063" y="20066000"/>
          <a:ext cx="4841875"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86"/>
  <sheetViews>
    <sheetView tabSelected="1" topLeftCell="B1" zoomScale="80" zoomScaleNormal="80" workbookViewId="0">
      <selection activeCell="E94" sqref="E94"/>
    </sheetView>
  </sheetViews>
  <sheetFormatPr defaultColWidth="9.1796875" defaultRowHeight="26.25" customHeight="1" outlineLevelCol="1" x14ac:dyDescent="0.35"/>
  <cols>
    <col min="1" max="1" width="17.7265625" style="142" hidden="1" customWidth="1" outlineLevel="1"/>
    <col min="2" max="2" width="5.1796875" style="144" customWidth="1" collapsed="1"/>
    <col min="3" max="3" width="55.26953125" style="41" customWidth="1"/>
    <col min="4" max="4" width="8.36328125" style="41" customWidth="1"/>
    <col min="5" max="5" width="69.54296875" style="106" customWidth="1"/>
    <col min="6" max="6" width="3.26953125" style="118"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7" t="s">
        <v>0</v>
      </c>
      <c r="B1" s="148"/>
      <c r="C1" s="438" t="s">
        <v>3131</v>
      </c>
      <c r="D1" s="438"/>
      <c r="E1" s="438"/>
      <c r="F1" s="117"/>
      <c r="G1" s="151"/>
      <c r="H1" s="151"/>
      <c r="I1" s="151"/>
      <c r="J1" s="151"/>
      <c r="K1" s="151"/>
      <c r="L1" s="151"/>
      <c r="M1" s="151"/>
    </row>
    <row r="3" spans="1:16" s="81" customFormat="1" ht="26.25" customHeight="1" x14ac:dyDescent="0.35">
      <c r="A3" s="142"/>
      <c r="B3" s="149"/>
      <c r="C3" s="161" t="s">
        <v>1</v>
      </c>
      <c r="D3" s="159"/>
      <c r="E3" s="160"/>
      <c r="F3" s="166"/>
      <c r="G3" s="167"/>
      <c r="H3" s="151"/>
      <c r="I3" s="151"/>
      <c r="J3" s="151"/>
      <c r="K3" s="151"/>
      <c r="L3" s="151"/>
      <c r="M3" s="151"/>
    </row>
    <row r="4" spans="1:16" s="81" customFormat="1" ht="26.25" customHeight="1" x14ac:dyDescent="0.35">
      <c r="A4" s="142"/>
      <c r="B4" s="149"/>
      <c r="C4" s="150"/>
      <c r="D4" s="121"/>
      <c r="E4" s="107"/>
      <c r="F4" s="118"/>
      <c r="G4" s="151"/>
      <c r="H4" s="151"/>
      <c r="I4" s="151"/>
      <c r="J4" s="151"/>
      <c r="K4" s="151"/>
      <c r="L4" s="151"/>
      <c r="M4" s="151"/>
    </row>
    <row r="5" spans="1:16" ht="26.25" customHeight="1" x14ac:dyDescent="0.35">
      <c r="B5" s="143"/>
      <c r="C5" s="41" t="s">
        <v>2</v>
      </c>
      <c r="E5" s="413" t="s">
        <v>3308</v>
      </c>
    </row>
    <row r="6" spans="1:16" ht="26.25" customHeight="1" x14ac:dyDescent="0.35">
      <c r="A6" s="142" t="s">
        <v>4</v>
      </c>
      <c r="B6" s="143"/>
      <c r="C6" s="41" t="s">
        <v>5</v>
      </c>
      <c r="E6" s="414" t="s">
        <v>3137</v>
      </c>
      <c r="F6" s="415" t="str">
        <f>HYPERLINK("#"&amp;ADDRESS(ROW(),COLUMN()-1),CHAR(128))</f>
        <v>€</v>
      </c>
    </row>
    <row r="7" spans="1:16" ht="26.25" customHeight="1" x14ac:dyDescent="0.35">
      <c r="B7" s="143"/>
      <c r="C7" s="41" t="s">
        <v>6</v>
      </c>
      <c r="E7" s="413" t="s">
        <v>3305</v>
      </c>
      <c r="K7" s="152"/>
    </row>
    <row r="8" spans="1:16" ht="26.25" customHeight="1" x14ac:dyDescent="0.35">
      <c r="B8" s="143"/>
      <c r="C8" s="41" t="s">
        <v>7</v>
      </c>
      <c r="E8" s="413" t="s">
        <v>3305</v>
      </c>
    </row>
    <row r="9" spans="1:16" ht="26.25" customHeight="1" x14ac:dyDescent="0.35">
      <c r="B9" s="50"/>
      <c r="C9" s="108" t="s">
        <v>8</v>
      </c>
      <c r="D9" s="108"/>
      <c r="E9" s="413" t="s">
        <v>3305</v>
      </c>
    </row>
    <row r="10" spans="1:16" ht="26.25" customHeight="1" x14ac:dyDescent="0.35">
      <c r="B10" s="143"/>
      <c r="C10" s="41" t="s">
        <v>9</v>
      </c>
      <c r="E10" s="413" t="s">
        <v>3305</v>
      </c>
    </row>
    <row r="11" spans="1:16" ht="26.25" customHeight="1" x14ac:dyDescent="0.35">
      <c r="B11" s="143"/>
      <c r="C11" s="41" t="s">
        <v>10</v>
      </c>
      <c r="E11" s="413" t="s">
        <v>3305</v>
      </c>
      <c r="J11" s="153"/>
    </row>
    <row r="12" spans="1:16" ht="26.25" customHeight="1" x14ac:dyDescent="0.35">
      <c r="A12" s="142" t="s">
        <v>11</v>
      </c>
      <c r="B12" s="143"/>
      <c r="C12" s="41" t="s">
        <v>12</v>
      </c>
      <c r="E12" s="413" t="s">
        <v>3311</v>
      </c>
      <c r="F12"/>
      <c r="I12" s="153"/>
      <c r="J12" s="153"/>
    </row>
    <row r="13" spans="1:16" ht="26.25" customHeight="1" x14ac:dyDescent="0.35">
      <c r="E13" s="413" t="s">
        <v>3317</v>
      </c>
      <c r="J13" s="153"/>
    </row>
    <row r="14" spans="1:16" ht="26.25" customHeight="1" x14ac:dyDescent="0.35">
      <c r="E14"/>
      <c r="I14" s="153"/>
      <c r="J14" s="153"/>
    </row>
    <row r="15" spans="1:16" s="81" customFormat="1" ht="26.25" customHeight="1" x14ac:dyDescent="0.35">
      <c r="A15" s="142"/>
      <c r="B15" s="143"/>
      <c r="C15" s="121"/>
      <c r="D15" s="146"/>
      <c r="E15" s="107"/>
      <c r="F15" s="119"/>
      <c r="G15" s="154"/>
      <c r="H15" s="151"/>
      <c r="I15" s="151"/>
      <c r="J15" s="153"/>
      <c r="K15" s="151"/>
      <c r="L15"/>
      <c r="M15"/>
      <c r="N15" s="41"/>
      <c r="P15" s="19"/>
    </row>
    <row r="16" spans="1:16" s="81" customFormat="1" ht="26.25" customHeight="1" x14ac:dyDescent="0.35">
      <c r="A16" s="142"/>
      <c r="B16" s="143"/>
      <c r="C16" s="121" t="s">
        <v>3309</v>
      </c>
      <c r="D16" s="146"/>
      <c r="E16" s="169" t="s">
        <v>1776</v>
      </c>
      <c r="F16"/>
      <c r="G16" s="154"/>
      <c r="H16" s="151"/>
      <c r="I16" s="153"/>
      <c r="J16" s="153"/>
      <c r="K16" s="151"/>
      <c r="L16"/>
      <c r="M16"/>
      <c r="N16" s="41"/>
      <c r="P16" s="20"/>
    </row>
    <row r="17" spans="1:13" ht="26.25" customHeight="1" x14ac:dyDescent="0.35">
      <c r="B17" s="143"/>
      <c r="J17" s="153"/>
    </row>
    <row r="18" spans="1:13" s="81" customFormat="1" ht="26.25" customHeight="1" x14ac:dyDescent="0.35">
      <c r="A18" s="142"/>
      <c r="B18" s="143"/>
      <c r="C18" s="161" t="s">
        <v>15</v>
      </c>
      <c r="D18" s="159"/>
      <c r="E18" s="160"/>
      <c r="F18" s="119"/>
      <c r="G18" s="154"/>
      <c r="H18" s="151"/>
      <c r="I18" s="153"/>
      <c r="J18" s="153"/>
      <c r="K18" s="151"/>
      <c r="L18" s="151"/>
      <c r="M18" s="151"/>
    </row>
    <row r="19" spans="1:13" ht="26.25" customHeight="1" x14ac:dyDescent="0.35">
      <c r="A19" s="142" t="s">
        <v>2937</v>
      </c>
      <c r="B19" s="143"/>
      <c r="C19" s="41" t="s">
        <v>3310</v>
      </c>
      <c r="E19" s="169" t="s">
        <v>2738</v>
      </c>
      <c r="F19"/>
      <c r="G19"/>
      <c r="H19"/>
      <c r="J19" s="153"/>
    </row>
    <row r="20" spans="1:13" ht="30.5" customHeight="1" x14ac:dyDescent="0.35">
      <c r="B20" s="143"/>
      <c r="C20" s="156" t="s">
        <v>16</v>
      </c>
      <c r="E20" s="416" t="s">
        <v>3305</v>
      </c>
      <c r="J20" s="153"/>
    </row>
    <row r="21" spans="1:13" ht="26.25" customHeight="1" x14ac:dyDescent="0.35">
      <c r="A21" s="142" t="s">
        <v>17</v>
      </c>
      <c r="B21" s="143"/>
      <c r="C21" s="41" t="s">
        <v>18</v>
      </c>
      <c r="E21" s="417" t="s">
        <v>3137</v>
      </c>
      <c r="F21" s="418" t="str">
        <f t="shared" ref="F21" si="0">HYPERLINK("#"&amp;ADDRESS(ROW(),COLUMN()-1),CHAR(128))</f>
        <v>€</v>
      </c>
      <c r="I21" s="153"/>
      <c r="J21" s="153"/>
    </row>
    <row r="22" spans="1:13" ht="26.25" customHeight="1" x14ac:dyDescent="0.35">
      <c r="J22" s="153"/>
    </row>
    <row r="23" spans="1:13" ht="26.25" customHeight="1" x14ac:dyDescent="0.35">
      <c r="J23" s="153"/>
    </row>
    <row r="24" spans="1:13" ht="26.25" customHeight="1" x14ac:dyDescent="0.35">
      <c r="B24" s="143"/>
    </row>
    <row r="25" spans="1:13" ht="26.25" customHeight="1" x14ac:dyDescent="0.35">
      <c r="B25" s="143"/>
      <c r="C25" s="161" t="s">
        <v>19</v>
      </c>
      <c r="D25" s="159"/>
      <c r="E25" s="160"/>
      <c r="F25" s="164"/>
      <c r="G25" s="165"/>
      <c r="H25" s="165"/>
    </row>
    <row r="26" spans="1:13" ht="26.25" customHeight="1" x14ac:dyDescent="0.35">
      <c r="A26" s="142" t="s">
        <v>20</v>
      </c>
      <c r="B26" s="143"/>
      <c r="C26" s="41" t="s">
        <v>21</v>
      </c>
      <c r="E26" s="414" t="s">
        <v>3137</v>
      </c>
      <c r="F26" s="418" t="str">
        <f t="shared" ref="F26" si="1">HYPERLINK("#"&amp;ADDRESS(ROW(),COLUMN()-1),CHAR(128))</f>
        <v>€</v>
      </c>
    </row>
    <row r="27" spans="1:13" ht="26.25" customHeight="1" x14ac:dyDescent="0.35">
      <c r="B27" s="143"/>
      <c r="C27" s="41" t="s">
        <v>22</v>
      </c>
      <c r="E27"/>
    </row>
    <row r="28" spans="1:13" ht="26.25" customHeight="1" x14ac:dyDescent="0.35">
      <c r="B28" s="143"/>
      <c r="C28" s="41" t="s">
        <v>23</v>
      </c>
      <c r="E28" s="413" t="s">
        <v>3305</v>
      </c>
      <c r="I28" s="153"/>
      <c r="J28" s="153"/>
    </row>
    <row r="29" spans="1:13" ht="26.25" customHeight="1" x14ac:dyDescent="0.35">
      <c r="B29" s="143"/>
      <c r="C29" s="41" t="s">
        <v>3370</v>
      </c>
      <c r="E29" s="413" t="s">
        <v>3305</v>
      </c>
      <c r="I29" s="153"/>
      <c r="J29" s="153"/>
    </row>
    <row r="30" spans="1:13" ht="26.25" customHeight="1" x14ac:dyDescent="0.35">
      <c r="B30" s="143"/>
      <c r="C30" s="41" t="s">
        <v>3368</v>
      </c>
      <c r="E30" s="419" t="s">
        <v>3137</v>
      </c>
      <c r="F30" s="418" t="str">
        <f t="shared" ref="F30" si="2">HYPERLINK("#"&amp;ADDRESS(ROW(),COLUMN()-1),CHAR(128))</f>
        <v>€</v>
      </c>
      <c r="I30" s="153"/>
      <c r="J30" s="153"/>
    </row>
    <row r="31" spans="1:13" ht="26.25" customHeight="1" x14ac:dyDescent="0.35">
      <c r="B31" s="143"/>
      <c r="C31" s="41" t="s">
        <v>3367</v>
      </c>
      <c r="E31" s="413" t="s">
        <v>3305</v>
      </c>
      <c r="I31" s="153"/>
      <c r="J31" s="153"/>
    </row>
    <row r="32" spans="1:13" ht="26.25" customHeight="1" x14ac:dyDescent="0.35">
      <c r="B32" s="143"/>
      <c r="C32" s="41" t="s">
        <v>3369</v>
      </c>
      <c r="E32" s="414" t="s">
        <v>3137</v>
      </c>
      <c r="F32" s="418" t="str">
        <f t="shared" ref="F32" si="3">HYPERLINK("#"&amp;ADDRESS(ROW(),COLUMN()-1),CHAR(128))</f>
        <v>€</v>
      </c>
      <c r="I32" s="153"/>
      <c r="J32" s="153"/>
    </row>
    <row r="35" spans="1:10" ht="26.25" customHeight="1" x14ac:dyDescent="0.35">
      <c r="B35" s="143"/>
      <c r="C35" s="161" t="s">
        <v>24</v>
      </c>
      <c r="D35" s="159"/>
      <c r="E35" s="160"/>
      <c r="F35" s="164"/>
      <c r="G35" s="165"/>
      <c r="H35" s="165"/>
      <c r="I35" s="153"/>
      <c r="J35" s="153"/>
    </row>
    <row r="36" spans="1:10" ht="26.25" customHeight="1" x14ac:dyDescent="0.35">
      <c r="B36" s="143"/>
      <c r="C36" s="41" t="s">
        <v>25</v>
      </c>
      <c r="E36" s="41"/>
    </row>
    <row r="37" spans="1:10" ht="26.25" customHeight="1" x14ac:dyDescent="0.35">
      <c r="A37" s="142" t="s">
        <v>26</v>
      </c>
      <c r="B37" s="143"/>
      <c r="C37" s="41" t="s">
        <v>27</v>
      </c>
      <c r="E37" s="414" t="s">
        <v>3137</v>
      </c>
      <c r="F37" s="418" t="str">
        <f t="shared" ref="F37:F43" si="4">HYPERLINK("#"&amp;ADDRESS(ROW(),COLUMN()-1),CHAR(128))</f>
        <v>€</v>
      </c>
    </row>
    <row r="38" spans="1:10" ht="26.25" customHeight="1" x14ac:dyDescent="0.35">
      <c r="A38" s="142" t="s">
        <v>28</v>
      </c>
      <c r="B38" s="143"/>
      <c r="C38" s="41" t="s">
        <v>29</v>
      </c>
      <c r="E38" s="414" t="s">
        <v>3137</v>
      </c>
      <c r="F38" s="418" t="str">
        <f t="shared" si="4"/>
        <v>€</v>
      </c>
    </row>
    <row r="39" spans="1:10" ht="26.25" customHeight="1" x14ac:dyDescent="0.35">
      <c r="A39" s="142" t="s">
        <v>30</v>
      </c>
      <c r="B39" s="143"/>
      <c r="C39" s="41" t="s">
        <v>31</v>
      </c>
      <c r="E39" s="420" t="s">
        <v>3137</v>
      </c>
      <c r="F39" s="418" t="str">
        <f t="shared" si="4"/>
        <v>€</v>
      </c>
    </row>
    <row r="40" spans="1:10" ht="26.25" customHeight="1" x14ac:dyDescent="0.35">
      <c r="B40" s="143"/>
      <c r="E40" s="421" t="s">
        <v>3304</v>
      </c>
      <c r="F40"/>
    </row>
    <row r="41" spans="1:10" ht="26.25" customHeight="1" x14ac:dyDescent="0.35">
      <c r="A41" s="142" t="s">
        <v>32</v>
      </c>
      <c r="B41" s="143"/>
      <c r="C41" s="41" t="s">
        <v>33</v>
      </c>
      <c r="E41" s="422" t="s">
        <v>3137</v>
      </c>
      <c r="F41" s="423" t="str">
        <f t="shared" si="4"/>
        <v>€</v>
      </c>
    </row>
    <row r="42" spans="1:10" ht="26.25" customHeight="1" x14ac:dyDescent="0.35">
      <c r="B42" s="143"/>
      <c r="E42" s="421" t="s">
        <v>3304</v>
      </c>
      <c r="F42"/>
    </row>
    <row r="43" spans="1:10" ht="26.25" customHeight="1" x14ac:dyDescent="0.35">
      <c r="A43" s="142" t="s">
        <v>34</v>
      </c>
      <c r="B43" s="143"/>
      <c r="C43" s="41" t="s">
        <v>35</v>
      </c>
      <c r="E43" s="422" t="s">
        <v>3137</v>
      </c>
      <c r="F43" s="423" t="str">
        <f t="shared" si="4"/>
        <v>€</v>
      </c>
    </row>
    <row r="44" spans="1:10" ht="31.5" customHeight="1" x14ac:dyDescent="0.35">
      <c r="B44" s="143"/>
      <c r="C44" s="156" t="s">
        <v>36</v>
      </c>
      <c r="E44" s="413" t="s">
        <v>3305</v>
      </c>
      <c r="I44" s="153"/>
      <c r="J44" s="153"/>
    </row>
    <row r="45" spans="1:10" ht="26.25" customHeight="1" x14ac:dyDescent="0.35">
      <c r="B45" s="143"/>
      <c r="E45" s="41"/>
    </row>
    <row r="46" spans="1:10" ht="26.25" customHeight="1" x14ac:dyDescent="0.35">
      <c r="B46" s="143"/>
      <c r="C46" s="41" t="s">
        <v>37</v>
      </c>
    </row>
    <row r="47" spans="1:10" ht="26.25" customHeight="1" x14ac:dyDescent="0.35">
      <c r="A47" s="142" t="s">
        <v>38</v>
      </c>
      <c r="B47" s="143"/>
      <c r="C47" s="41" t="s">
        <v>39</v>
      </c>
      <c r="E47" s="414" t="s">
        <v>3137</v>
      </c>
      <c r="F47" s="418" t="str">
        <f t="shared" ref="F47:F51" si="5">HYPERLINK("#"&amp;ADDRESS(ROW(),COLUMN()-1),CHAR(128))</f>
        <v>€</v>
      </c>
    </row>
    <row r="48" spans="1:10" ht="26.25" customHeight="1" x14ac:dyDescent="0.35">
      <c r="A48" s="142" t="s">
        <v>40</v>
      </c>
      <c r="B48" s="143"/>
      <c r="C48" s="41" t="s">
        <v>41</v>
      </c>
      <c r="E48" s="414" t="s">
        <v>3137</v>
      </c>
      <c r="F48" s="418" t="str">
        <f t="shared" si="5"/>
        <v>€</v>
      </c>
    </row>
    <row r="49" spans="1:8" ht="26.25" customHeight="1" x14ac:dyDescent="0.35">
      <c r="A49" s="142" t="s">
        <v>42</v>
      </c>
      <c r="B49" s="143"/>
      <c r="C49" s="41" t="s">
        <v>43</v>
      </c>
      <c r="E49" s="414" t="s">
        <v>3137</v>
      </c>
      <c r="F49" s="418" t="str">
        <f t="shared" si="5"/>
        <v>€</v>
      </c>
    </row>
    <row r="50" spans="1:8" ht="26.25" customHeight="1" x14ac:dyDescent="0.35">
      <c r="A50" s="142" t="s">
        <v>44</v>
      </c>
      <c r="B50" s="145"/>
      <c r="C50" s="41" t="s">
        <v>45</v>
      </c>
      <c r="E50" s="414" t="s">
        <v>3137</v>
      </c>
      <c r="F50" s="418" t="str">
        <f t="shared" si="5"/>
        <v>€</v>
      </c>
    </row>
    <row r="51" spans="1:8" ht="26.25" customHeight="1" x14ac:dyDescent="0.35">
      <c r="C51" s="41" t="s">
        <v>3371</v>
      </c>
      <c r="E51" s="414" t="s">
        <v>3137</v>
      </c>
      <c r="F51" s="418" t="str">
        <f t="shared" si="5"/>
        <v>€</v>
      </c>
    </row>
    <row r="54" spans="1:8" ht="26.25" customHeight="1" x14ac:dyDescent="0.35">
      <c r="B54" s="143"/>
      <c r="C54" s="161" t="s">
        <v>46</v>
      </c>
      <c r="D54" s="159"/>
      <c r="E54" s="160"/>
      <c r="F54" s="164"/>
      <c r="G54" s="165"/>
      <c r="H54" s="165"/>
    </row>
    <row r="55" spans="1:8" ht="26.25" customHeight="1" x14ac:dyDescent="0.35">
      <c r="A55" s="142" t="s">
        <v>47</v>
      </c>
      <c r="B55" s="143"/>
      <c r="C55" s="41" t="s">
        <v>48</v>
      </c>
      <c r="E55" s="414" t="s">
        <v>3137</v>
      </c>
      <c r="F55" s="418" t="str">
        <f t="shared" ref="F55:F60" si="6">HYPERLINK("#"&amp;ADDRESS(ROW(),COLUMN()-1),CHAR(128))</f>
        <v>€</v>
      </c>
    </row>
    <row r="56" spans="1:8" ht="26.25" customHeight="1" x14ac:dyDescent="0.35">
      <c r="B56" s="143"/>
      <c r="C56" s="41" t="s">
        <v>49</v>
      </c>
      <c r="E56" s="41"/>
    </row>
    <row r="57" spans="1:8" ht="26.25" customHeight="1" x14ac:dyDescent="0.35">
      <c r="A57" s="142" t="s">
        <v>50</v>
      </c>
      <c r="B57" s="143"/>
      <c r="C57" s="41" t="s">
        <v>51</v>
      </c>
      <c r="E57" s="421" t="s">
        <v>1178</v>
      </c>
      <c r="F57"/>
      <c r="G57"/>
    </row>
    <row r="58" spans="1:8" ht="26.25" customHeight="1" x14ac:dyDescent="0.35">
      <c r="A58" s="142" t="s">
        <v>52</v>
      </c>
      <c r="B58" s="143"/>
      <c r="C58" s="41" t="s">
        <v>53</v>
      </c>
      <c r="E58" s="424" t="s">
        <v>3137</v>
      </c>
      <c r="F58" s="418" t="str">
        <f t="shared" si="6"/>
        <v>€</v>
      </c>
    </row>
    <row r="59" spans="1:8" ht="26.25" customHeight="1" x14ac:dyDescent="0.35">
      <c r="A59" s="142" t="s">
        <v>54</v>
      </c>
      <c r="B59" s="143"/>
      <c r="C59" s="41" t="s">
        <v>55</v>
      </c>
      <c r="E59" s="414" t="s">
        <v>3137</v>
      </c>
      <c r="F59" s="418" t="str">
        <f t="shared" si="6"/>
        <v>€</v>
      </c>
    </row>
    <row r="60" spans="1:8" ht="26.25" customHeight="1" x14ac:dyDescent="0.35">
      <c r="A60" s="142" t="s">
        <v>56</v>
      </c>
      <c r="B60" s="143"/>
      <c r="C60" s="41" t="s">
        <v>57</v>
      </c>
      <c r="E60" s="414" t="s">
        <v>3137</v>
      </c>
      <c r="F60" s="418" t="str">
        <f t="shared" si="6"/>
        <v>€</v>
      </c>
    </row>
    <row r="61" spans="1:8" ht="26.25" customHeight="1" x14ac:dyDescent="0.35">
      <c r="B61" s="143"/>
      <c r="E61"/>
      <c r="F61"/>
    </row>
    <row r="62" spans="1:8" ht="26.25" customHeight="1" x14ac:dyDescent="0.35">
      <c r="B62" s="143"/>
      <c r="E62"/>
      <c r="F62"/>
    </row>
    <row r="63" spans="1:8" ht="26.25" customHeight="1" x14ac:dyDescent="0.35">
      <c r="B63" s="175"/>
      <c r="C63" s="176" t="s">
        <v>58</v>
      </c>
      <c r="D63" s="177"/>
      <c r="E63" s="178"/>
      <c r="F63" s="179"/>
      <c r="G63" s="165"/>
      <c r="H63" s="165"/>
    </row>
    <row r="64" spans="1:8" ht="26.25" customHeight="1" x14ac:dyDescent="0.35">
      <c r="B64" s="175"/>
      <c r="C64" s="180" t="s">
        <v>59</v>
      </c>
      <c r="D64" s="180"/>
      <c r="E64" s="181"/>
      <c r="F64" s="182"/>
    </row>
    <row r="65" spans="1:10" ht="26.25" customHeight="1" x14ac:dyDescent="0.35">
      <c r="A65" s="142" t="s">
        <v>60</v>
      </c>
      <c r="B65" s="175"/>
      <c r="C65" s="180" t="s">
        <v>61</v>
      </c>
      <c r="D65" s="180"/>
      <c r="E65" s="425" t="s">
        <v>3137</v>
      </c>
      <c r="F65" s="418" t="str">
        <f t="shared" ref="F65" si="7">HYPERLINK("#"&amp;ADDRESS(ROW(),COLUMN()-1),CHAR(128))</f>
        <v>€</v>
      </c>
      <c r="I65" s="153"/>
      <c r="J65" s="153"/>
    </row>
    <row r="66" spans="1:10" ht="26.25" customHeight="1" x14ac:dyDescent="0.35">
      <c r="B66" s="175"/>
      <c r="C66" s="180" t="s">
        <v>62</v>
      </c>
      <c r="D66" s="180"/>
      <c r="E66" s="426" t="s">
        <v>63</v>
      </c>
      <c r="F66" s="182"/>
      <c r="I66" s="153"/>
      <c r="J66" s="153"/>
    </row>
    <row r="67" spans="1:10" ht="26.25" customHeight="1" x14ac:dyDescent="0.35">
      <c r="B67" s="175"/>
      <c r="C67" s="185" t="s">
        <v>64</v>
      </c>
      <c r="D67" s="180"/>
      <c r="E67" s="426" t="s">
        <v>3305</v>
      </c>
      <c r="F67" s="182"/>
      <c r="I67" s="153"/>
      <c r="J67" s="153"/>
    </row>
    <row r="68" spans="1:10" ht="26.25" customHeight="1" x14ac:dyDescent="0.35">
      <c r="A68" s="142" t="s">
        <v>65</v>
      </c>
      <c r="B68" s="175"/>
      <c r="C68" s="180" t="s">
        <v>66</v>
      </c>
      <c r="D68" s="180"/>
      <c r="E68" s="425" t="s">
        <v>3137</v>
      </c>
      <c r="F68" s="418" t="str">
        <f t="shared" ref="F68" si="8">HYPERLINK("#"&amp;ADDRESS(ROW(),COLUMN()-1),CHAR(128))</f>
        <v>€</v>
      </c>
    </row>
    <row r="69" spans="1:10" ht="26.25" customHeight="1" x14ac:dyDescent="0.35">
      <c r="B69" s="175"/>
      <c r="C69" s="180" t="s">
        <v>3297</v>
      </c>
      <c r="D69" s="180"/>
      <c r="E69" s="427" t="s">
        <v>3305</v>
      </c>
      <c r="F69" s="180"/>
      <c r="I69" s="153"/>
      <c r="J69" s="153"/>
    </row>
    <row r="70" spans="1:10" ht="26.25" customHeight="1" x14ac:dyDescent="0.35">
      <c r="B70" s="175"/>
      <c r="C70" s="180" t="s">
        <v>3298</v>
      </c>
      <c r="D70" s="180"/>
      <c r="E70" s="427" t="s">
        <v>3305</v>
      </c>
      <c r="F70" s="182"/>
      <c r="I70" s="153"/>
      <c r="J70" s="153"/>
    </row>
    <row r="71" spans="1:10" ht="26.25" customHeight="1" x14ac:dyDescent="0.35">
      <c r="B71" s="175"/>
      <c r="C71" s="180" t="s">
        <v>3296</v>
      </c>
      <c r="D71" s="180"/>
      <c r="E71" s="427" t="s">
        <v>3305</v>
      </c>
      <c r="F71" s="182"/>
      <c r="I71" s="153"/>
      <c r="J71" s="153"/>
    </row>
    <row r="72" spans="1:10" ht="26.25" customHeight="1" x14ac:dyDescent="0.35">
      <c r="A72" s="142" t="s">
        <v>67</v>
      </c>
      <c r="B72" s="175"/>
      <c r="C72" s="185" t="s">
        <v>68</v>
      </c>
      <c r="D72" s="180"/>
      <c r="E72" s="425" t="s">
        <v>3137</v>
      </c>
      <c r="F72" s="418" t="str">
        <f t="shared" ref="F72" si="9">HYPERLINK("#"&amp;ADDRESS(ROW(),COLUMN()-1),CHAR(128))</f>
        <v>€</v>
      </c>
      <c r="I72" s="153"/>
      <c r="J72" s="153"/>
    </row>
    <row r="73" spans="1:10" ht="26.25" customHeight="1" x14ac:dyDescent="0.35">
      <c r="B73" s="175"/>
      <c r="C73" s="180"/>
      <c r="D73" s="180"/>
      <c r="E73" s="428" t="s">
        <v>3305</v>
      </c>
      <c r="F73" s="182"/>
      <c r="I73" s="153"/>
      <c r="J73" s="153"/>
    </row>
    <row r="74" spans="1:10" ht="26.25" customHeight="1" x14ac:dyDescent="0.35">
      <c r="B74" s="175"/>
      <c r="C74" s="180" t="s">
        <v>69</v>
      </c>
      <c r="D74" s="180"/>
      <c r="E74" s="181"/>
      <c r="F74" s="182"/>
    </row>
    <row r="75" spans="1:10" ht="26.25" customHeight="1" x14ac:dyDescent="0.35">
      <c r="A75" s="142" t="s">
        <v>70</v>
      </c>
      <c r="B75" s="175"/>
      <c r="C75" s="180" t="s">
        <v>71</v>
      </c>
      <c r="D75" s="180"/>
      <c r="E75" s="425" t="s">
        <v>3137</v>
      </c>
      <c r="F75" s="418" t="str">
        <f t="shared" ref="F75" si="10">HYPERLINK("#"&amp;ADDRESS(ROW(),COLUMN()-1),CHAR(128))</f>
        <v>€</v>
      </c>
    </row>
    <row r="76" spans="1:10" ht="26.25" customHeight="1" x14ac:dyDescent="0.35">
      <c r="B76" s="175"/>
      <c r="C76" s="180" t="s">
        <v>72</v>
      </c>
      <c r="D76" s="180"/>
      <c r="E76" s="426" t="s">
        <v>3306</v>
      </c>
      <c r="F76" s="182"/>
      <c r="I76" s="153"/>
      <c r="J76" s="153"/>
    </row>
    <row r="77" spans="1:10" ht="26.25" customHeight="1" x14ac:dyDescent="0.35">
      <c r="B77" s="175"/>
      <c r="C77" s="180" t="s">
        <v>73</v>
      </c>
      <c r="D77" s="180"/>
      <c r="E77" s="426" t="s">
        <v>3306</v>
      </c>
      <c r="F77" s="182"/>
      <c r="I77" s="153"/>
      <c r="J77" s="153"/>
    </row>
    <row r="78" spans="1:10" ht="26.25" customHeight="1" x14ac:dyDescent="0.35">
      <c r="B78" s="183"/>
      <c r="C78" s="180" t="s">
        <v>74</v>
      </c>
      <c r="D78" s="180"/>
      <c r="E78" s="426" t="s">
        <v>3307</v>
      </c>
      <c r="F78" s="182"/>
      <c r="I78" s="153"/>
      <c r="J78" s="153"/>
    </row>
    <row r="79" spans="1:10" ht="26.25" customHeight="1" x14ac:dyDescent="0.35">
      <c r="B79" s="175"/>
      <c r="C79" s="180"/>
      <c r="D79" s="180"/>
      <c r="E79" s="180"/>
      <c r="F79" s="182"/>
    </row>
    <row r="80" spans="1:10" ht="28" customHeight="1" x14ac:dyDescent="0.35">
      <c r="B80" s="175"/>
      <c r="C80" s="185" t="s">
        <v>75</v>
      </c>
      <c r="D80" s="180"/>
      <c r="E80" s="181"/>
      <c r="F80" s="182"/>
    </row>
    <row r="81" spans="1:10" ht="31" customHeight="1" x14ac:dyDescent="0.35">
      <c r="B81" s="184"/>
      <c r="C81" s="185" t="s">
        <v>76</v>
      </c>
      <c r="D81" s="180"/>
      <c r="E81" s="426" t="s">
        <v>3305</v>
      </c>
      <c r="F81" s="182"/>
      <c r="I81" s="153"/>
      <c r="J81" s="153"/>
    </row>
    <row r="82" spans="1:10" ht="26.25" customHeight="1" x14ac:dyDescent="0.35">
      <c r="B82" s="184"/>
      <c r="C82" s="180" t="s">
        <v>77</v>
      </c>
      <c r="D82" s="180"/>
      <c r="E82" s="426" t="s">
        <v>3305</v>
      </c>
      <c r="F82" s="182"/>
    </row>
    <row r="83" spans="1:10" ht="26.25" customHeight="1" x14ac:dyDescent="0.35">
      <c r="B83" s="184"/>
      <c r="C83" s="180" t="s">
        <v>78</v>
      </c>
      <c r="D83" s="180"/>
      <c r="E83" s="426" t="s">
        <v>3305</v>
      </c>
      <c r="F83" s="182"/>
    </row>
    <row r="84" spans="1:10" ht="26.25" customHeight="1" x14ac:dyDescent="0.35">
      <c r="B84" s="184"/>
      <c r="C84" s="180" t="s">
        <v>79</v>
      </c>
      <c r="D84" s="180"/>
      <c r="E84" s="426" t="s">
        <v>3305</v>
      </c>
      <c r="F84" s="182"/>
    </row>
    <row r="85" spans="1:10" ht="26.25" customHeight="1" x14ac:dyDescent="0.35">
      <c r="B85" s="184"/>
      <c r="C85" s="180" t="s">
        <v>80</v>
      </c>
      <c r="D85" s="180"/>
      <c r="E85" s="426" t="s">
        <v>3305</v>
      </c>
      <c r="F85" s="182"/>
    </row>
    <row r="86" spans="1:10" ht="26.25" customHeight="1" x14ac:dyDescent="0.35">
      <c r="B86" s="184"/>
      <c r="C86" s="180" t="s">
        <v>81</v>
      </c>
      <c r="D86" s="180"/>
      <c r="E86" s="426" t="s">
        <v>3305</v>
      </c>
      <c r="F86" s="182"/>
    </row>
    <row r="87" spans="1:10" ht="26.25" customHeight="1" x14ac:dyDescent="0.35">
      <c r="B87" s="175"/>
      <c r="C87" s="180"/>
      <c r="D87" s="180"/>
      <c r="E87" s="181"/>
      <c r="F87" s="182"/>
    </row>
    <row r="88" spans="1:10" ht="26.25" customHeight="1" x14ac:dyDescent="0.35">
      <c r="B88" s="175"/>
      <c r="C88" s="180" t="s">
        <v>82</v>
      </c>
      <c r="D88" s="180"/>
      <c r="E88" s="181"/>
      <c r="F88" s="182"/>
      <c r="I88" s="153"/>
      <c r="J88" s="153"/>
    </row>
    <row r="89" spans="1:10" ht="47" customHeight="1" x14ac:dyDescent="0.35">
      <c r="A89" s="142" t="s">
        <v>83</v>
      </c>
      <c r="B89" s="184"/>
      <c r="C89" s="185" t="s">
        <v>84</v>
      </c>
      <c r="D89" s="180"/>
      <c r="E89" s="429" t="s">
        <v>3136</v>
      </c>
      <c r="F89" s="182"/>
      <c r="I89" s="153"/>
      <c r="J89" s="153"/>
    </row>
    <row r="90" spans="1:10" ht="47" customHeight="1" x14ac:dyDescent="0.35">
      <c r="A90" s="142" t="s">
        <v>85</v>
      </c>
      <c r="B90" s="184"/>
      <c r="C90" s="180" t="s">
        <v>86</v>
      </c>
      <c r="D90" s="180"/>
      <c r="E90" s="429" t="s">
        <v>3136</v>
      </c>
      <c r="F90" s="182"/>
      <c r="I90" s="153"/>
      <c r="J90" s="153"/>
    </row>
    <row r="91" spans="1:10" ht="55.5" customHeight="1" x14ac:dyDescent="0.35">
      <c r="A91" s="142" t="s">
        <v>87</v>
      </c>
      <c r="B91" s="184"/>
      <c r="C91" s="185" t="s">
        <v>88</v>
      </c>
      <c r="D91" s="180"/>
      <c r="E91" s="429" t="s">
        <v>3136</v>
      </c>
      <c r="F91" s="182"/>
      <c r="I91" s="153"/>
      <c r="J91" s="153"/>
    </row>
    <row r="92" spans="1:10" ht="26.25" customHeight="1" x14ac:dyDescent="0.35">
      <c r="B92" s="184"/>
      <c r="C92" s="180"/>
      <c r="D92" s="180"/>
      <c r="E92" s="181"/>
      <c r="F92" s="182"/>
    </row>
    <row r="93" spans="1:10" ht="26.25" customHeight="1" x14ac:dyDescent="0.35">
      <c r="B93" s="175"/>
      <c r="C93" s="180" t="s">
        <v>89</v>
      </c>
      <c r="D93" s="180"/>
      <c r="E93" s="181"/>
      <c r="F93" s="182"/>
    </row>
    <row r="94" spans="1:10" ht="28" customHeight="1" x14ac:dyDescent="0.35">
      <c r="B94" s="184"/>
      <c r="C94" s="185" t="s">
        <v>90</v>
      </c>
      <c r="D94" s="180"/>
      <c r="E94" s="426" t="s">
        <v>3305</v>
      </c>
      <c r="F94" s="182"/>
      <c r="I94" s="153"/>
      <c r="J94" s="153"/>
    </row>
    <row r="96" spans="1:10" ht="26.25" customHeight="1" x14ac:dyDescent="0.35">
      <c r="B96" s="143"/>
      <c r="C96" s="161" t="s">
        <v>91</v>
      </c>
      <c r="D96" s="159"/>
      <c r="E96" s="160"/>
      <c r="F96" s="164"/>
      <c r="G96" s="165"/>
      <c r="H96" s="165"/>
    </row>
    <row r="97" spans="1:10" ht="26.25" customHeight="1" x14ac:dyDescent="0.35">
      <c r="B97" s="143"/>
      <c r="C97" s="41" t="s">
        <v>93</v>
      </c>
    </row>
    <row r="98" spans="1:10" ht="26.25" customHeight="1" x14ac:dyDescent="0.35">
      <c r="A98" s="142" t="s">
        <v>92</v>
      </c>
      <c r="B98" s="143"/>
      <c r="C98" s="156" t="s">
        <v>94</v>
      </c>
      <c r="E98" s="414" t="s">
        <v>3137</v>
      </c>
      <c r="F98" s="418" t="str">
        <f t="shared" ref="F98" si="11">HYPERLINK("#"&amp;ADDRESS(ROW(),COLUMN()-1),CHAR(128))</f>
        <v>€</v>
      </c>
      <c r="I98" s="153"/>
      <c r="J98" s="153"/>
    </row>
    <row r="99" spans="1:10" ht="31" customHeight="1" x14ac:dyDescent="0.35">
      <c r="B99" s="143"/>
      <c r="C99" s="156" t="s">
        <v>95</v>
      </c>
      <c r="E99" s="413" t="s">
        <v>3305</v>
      </c>
      <c r="F99" s="118" t="s">
        <v>96</v>
      </c>
      <c r="I99" s="153"/>
      <c r="J99" s="153"/>
    </row>
    <row r="100" spans="1:10" ht="30" customHeight="1" x14ac:dyDescent="0.35">
      <c r="B100" s="143"/>
      <c r="C100" s="156" t="s">
        <v>97</v>
      </c>
      <c r="E100" s="413" t="s">
        <v>3305</v>
      </c>
      <c r="I100" s="153"/>
      <c r="J100" s="153"/>
    </row>
    <row r="101" spans="1:10" ht="26.25" customHeight="1" x14ac:dyDescent="0.35">
      <c r="B101" s="143"/>
      <c r="C101" s="156" t="s">
        <v>98</v>
      </c>
      <c r="E101" s="413" t="s">
        <v>3305</v>
      </c>
      <c r="I101" s="153"/>
      <c r="J101" s="153"/>
    </row>
    <row r="102" spans="1:10" ht="32.5" customHeight="1" x14ac:dyDescent="0.35">
      <c r="A102" s="142" t="s">
        <v>99</v>
      </c>
      <c r="B102" s="143"/>
      <c r="C102" s="156" t="s">
        <v>100</v>
      </c>
      <c r="E102" s="414" t="s">
        <v>3137</v>
      </c>
      <c r="F102" s="418" t="str">
        <f t="shared" ref="F102" si="12">HYPERLINK("#"&amp;ADDRESS(ROW(),COLUMN()-1),CHAR(128))</f>
        <v>€</v>
      </c>
      <c r="I102" s="153"/>
      <c r="J102" s="153"/>
    </row>
    <row r="103" spans="1:10" ht="26.25" customHeight="1" x14ac:dyDescent="0.35">
      <c r="B103" s="143"/>
      <c r="C103" s="156" t="s">
        <v>101</v>
      </c>
      <c r="E103" s="413" t="s">
        <v>3305</v>
      </c>
      <c r="I103" s="153"/>
      <c r="J103" s="153"/>
    </row>
    <row r="104" spans="1:10" ht="26.25" customHeight="1" x14ac:dyDescent="0.35">
      <c r="B104" s="143"/>
      <c r="C104" s="41" t="s">
        <v>102</v>
      </c>
    </row>
    <row r="105" spans="1:10" ht="31" customHeight="1" x14ac:dyDescent="0.35">
      <c r="A105" s="142" t="s">
        <v>103</v>
      </c>
      <c r="B105" s="143"/>
      <c r="C105" s="156" t="s">
        <v>104</v>
      </c>
      <c r="E105" s="420" t="s">
        <v>3137</v>
      </c>
      <c r="F105" s="418" t="str">
        <f t="shared" ref="F105" si="13">HYPERLINK("#"&amp;ADDRESS(ROW(),COLUMN()-1),CHAR(128))</f>
        <v>€</v>
      </c>
      <c r="I105" s="153"/>
      <c r="J105" s="153"/>
    </row>
    <row r="106" spans="1:10" ht="26.25" customHeight="1" x14ac:dyDescent="0.35">
      <c r="B106" s="143"/>
      <c r="E106" s="421" t="s">
        <v>3304</v>
      </c>
      <c r="F106"/>
      <c r="I106" s="153"/>
      <c r="J106" s="153"/>
    </row>
    <row r="107" spans="1:10" ht="26.25" customHeight="1" x14ac:dyDescent="0.35">
      <c r="B107" s="143"/>
      <c r="C107" s="41" t="s">
        <v>105</v>
      </c>
      <c r="E107" s="430" t="s">
        <v>3305</v>
      </c>
      <c r="I107" s="153"/>
      <c r="J107" s="153"/>
    </row>
    <row r="109" spans="1:10" ht="26.25" customHeight="1" x14ac:dyDescent="0.35">
      <c r="B109"/>
      <c r="C109" s="438" t="s">
        <v>3336</v>
      </c>
      <c r="D109" s="438"/>
      <c r="E109" s="438"/>
    </row>
    <row r="110" spans="1:10" ht="26.25" customHeight="1" x14ac:dyDescent="0.35">
      <c r="B110"/>
      <c r="E110"/>
    </row>
    <row r="111" spans="1:10" ht="26.25" customHeight="1" x14ac:dyDescent="0.35">
      <c r="B111"/>
      <c r="C111" s="157" t="s">
        <v>107</v>
      </c>
      <c r="E111"/>
    </row>
    <row r="112" spans="1:10" ht="26.25" customHeight="1" x14ac:dyDescent="0.35">
      <c r="B112"/>
      <c r="C112" s="156" t="s">
        <v>3365</v>
      </c>
      <c r="E112" s="158"/>
    </row>
    <row r="113" spans="2:6" ht="26.25" customHeight="1" x14ac:dyDescent="0.35">
      <c r="B113"/>
      <c r="C113" s="156" t="s">
        <v>3300</v>
      </c>
      <c r="E113" s="171" t="s">
        <v>3303</v>
      </c>
    </row>
    <row r="114" spans="2:6" ht="26.25" customHeight="1" x14ac:dyDescent="0.35">
      <c r="B114"/>
      <c r="C114" s="156" t="s">
        <v>3301</v>
      </c>
      <c r="E114" s="171" t="s">
        <v>3303</v>
      </c>
    </row>
    <row r="115" spans="2:6" ht="26.25" customHeight="1" x14ac:dyDescent="0.35">
      <c r="B115"/>
      <c r="C115" s="155"/>
      <c r="D115"/>
      <c r="E115"/>
    </row>
    <row r="116" spans="2:6" ht="26.25" customHeight="1" x14ac:dyDescent="0.35">
      <c r="C116" s="157" t="s">
        <v>111</v>
      </c>
      <c r="E116"/>
    </row>
    <row r="117" spans="2:6" ht="26.25" customHeight="1" x14ac:dyDescent="0.35">
      <c r="C117" s="156" t="s">
        <v>352</v>
      </c>
      <c r="E117" s="172" t="s">
        <v>3137</v>
      </c>
      <c r="F117" s="431" t="str">
        <f>HYPERLINK("#"&amp;ADDRESS(ROW(),COLUMN()-1),CHAR(128))</f>
        <v>€</v>
      </c>
    </row>
    <row r="118" spans="2:6" ht="26.25" customHeight="1" x14ac:dyDescent="0.35">
      <c r="C118" s="156"/>
      <c r="E118" s="421" t="s">
        <v>3304</v>
      </c>
      <c r="F118"/>
    </row>
    <row r="119" spans="2:6" ht="26.25" customHeight="1" x14ac:dyDescent="0.35">
      <c r="C119" s="156"/>
      <c r="E119"/>
    </row>
    <row r="120" spans="2:6" ht="26.25" customHeight="1" x14ac:dyDescent="0.35">
      <c r="C120" s="156" t="s">
        <v>1059</v>
      </c>
      <c r="E120" s="172" t="s">
        <v>3137</v>
      </c>
      <c r="F120" s="431" t="str">
        <f>HYPERLINK("#"&amp;ADDRESS(ROW(),COLUMN()-1),CHAR(128))</f>
        <v>€</v>
      </c>
    </row>
    <row r="121" spans="2:6" ht="26.25" customHeight="1" x14ac:dyDescent="0.35">
      <c r="C121"/>
      <c r="D121"/>
      <c r="E121"/>
      <c r="F121"/>
    </row>
    <row r="122" spans="2:6" ht="26.25" customHeight="1" x14ac:dyDescent="0.35">
      <c r="C122" s="155" t="s">
        <v>3302</v>
      </c>
      <c r="E122" s="41"/>
      <c r="F122" s="41"/>
    </row>
    <row r="123" spans="2:6" ht="28" customHeight="1" x14ac:dyDescent="0.35">
      <c r="C123" s="155" t="s">
        <v>3366</v>
      </c>
      <c r="E123" s="172" t="s">
        <v>3137</v>
      </c>
      <c r="F123" s="431" t="str">
        <f>HYPERLINK("#"&amp;ADDRESS(ROW(),COLUMN()-1),CHAR(128))</f>
        <v>€</v>
      </c>
    </row>
    <row r="124" spans="2:6" ht="26.25" customHeight="1" x14ac:dyDescent="0.35">
      <c r="C124" s="155"/>
      <c r="E124" s="421" t="s">
        <v>3304</v>
      </c>
      <c r="F124"/>
    </row>
    <row r="125" spans="2:6" ht="26.25" customHeight="1" x14ac:dyDescent="0.35">
      <c r="C125" s="155" t="s">
        <v>1069</v>
      </c>
      <c r="E125" s="172" t="s">
        <v>3137</v>
      </c>
      <c r="F125" s="431" t="str">
        <f>HYPERLINK("#"&amp;ADDRESS(ROW(),COLUMN()-1),CHAR(128))</f>
        <v>€</v>
      </c>
    </row>
    <row r="126" spans="2:6" ht="26.25" customHeight="1" x14ac:dyDescent="0.35">
      <c r="C126" s="155"/>
      <c r="E126" s="173"/>
      <c r="F126"/>
    </row>
    <row r="127" spans="2:6" ht="26.25" customHeight="1" x14ac:dyDescent="0.35">
      <c r="C127" s="155">
        <v>0</v>
      </c>
      <c r="E127"/>
      <c r="F127"/>
    </row>
    <row r="128" spans="2:6" ht="26.25" customHeight="1" x14ac:dyDescent="0.35">
      <c r="C128" s="155" t="s">
        <v>199</v>
      </c>
    </row>
    <row r="129" spans="3:7" ht="26.25" customHeight="1" x14ac:dyDescent="0.35">
      <c r="C129" s="155" t="s">
        <v>457</v>
      </c>
      <c r="E129" s="413" t="s">
        <v>3305</v>
      </c>
    </row>
    <row r="130" spans="3:7" ht="26.25" customHeight="1" x14ac:dyDescent="0.35">
      <c r="C130" s="155" t="s">
        <v>459</v>
      </c>
      <c r="E130" s="172" t="s">
        <v>3137</v>
      </c>
      <c r="F130" s="431" t="str">
        <f t="shared" ref="F130:F132" si="14">HYPERLINK("#"&amp;ADDRESS(ROW(),COLUMN()-1),CHAR(128))</f>
        <v>€</v>
      </c>
    </row>
    <row r="131" spans="3:7" ht="26.25" customHeight="1" x14ac:dyDescent="0.35">
      <c r="C131" s="155"/>
      <c r="E131" s="421" t="s">
        <v>3335</v>
      </c>
      <c r="F131"/>
      <c r="G131"/>
    </row>
    <row r="132" spans="3:7" ht="26.25" customHeight="1" x14ac:dyDescent="0.35">
      <c r="C132" s="155" t="s">
        <v>3318</v>
      </c>
      <c r="E132" s="172" t="s">
        <v>3137</v>
      </c>
      <c r="F132" s="431" t="str">
        <f t="shared" si="14"/>
        <v>€</v>
      </c>
    </row>
    <row r="133" spans="3:7" ht="26.25" customHeight="1" x14ac:dyDescent="0.35">
      <c r="C133" s="155" t="s">
        <v>3316</v>
      </c>
      <c r="E133" s="172" t="s">
        <v>3137</v>
      </c>
      <c r="F133" s="431" t="str">
        <f>HYPERLINK("#"&amp;ADDRESS(ROW(),COLUMN()-1),CHAR(128))</f>
        <v>€</v>
      </c>
    </row>
    <row r="134" spans="3:7" ht="26.25" customHeight="1" x14ac:dyDescent="0.35">
      <c r="E134" s="421" t="s">
        <v>3304</v>
      </c>
      <c r="F134"/>
    </row>
    <row r="135" spans="3:7" ht="26.25" customHeight="1" x14ac:dyDescent="0.35">
      <c r="C135" s="155" t="s">
        <v>3326</v>
      </c>
      <c r="E135" s="172" t="s">
        <v>3137</v>
      </c>
      <c r="F135" s="431" t="str">
        <f>HYPERLINK("#"&amp;ADDRESS(ROW(),COLUMN()-1),CHAR(128))</f>
        <v>€</v>
      </c>
    </row>
    <row r="136" spans="3:7" ht="26.25" customHeight="1" x14ac:dyDescent="0.35">
      <c r="E136" s="421" t="s">
        <v>3304</v>
      </c>
      <c r="F136"/>
    </row>
    <row r="137" spans="3:7" ht="26.25" customHeight="1" x14ac:dyDescent="0.35">
      <c r="C137" s="155" t="s">
        <v>3337</v>
      </c>
      <c r="E137" s="172" t="s">
        <v>3137</v>
      </c>
      <c r="F137" s="431" t="str">
        <f>HYPERLINK("#"&amp;ADDRESS(ROW(),COLUMN()-1),CHAR(128))</f>
        <v>€</v>
      </c>
    </row>
    <row r="138" spans="3:7" ht="26.25" customHeight="1" x14ac:dyDescent="0.35">
      <c r="E138" s="421" t="s">
        <v>3304</v>
      </c>
      <c r="F138"/>
    </row>
    <row r="139" spans="3:7" ht="26.25" customHeight="1" x14ac:dyDescent="0.35">
      <c r="C139" s="155" t="s">
        <v>1144</v>
      </c>
      <c r="E139" s="172" t="s">
        <v>3137</v>
      </c>
      <c r="F139" s="431" t="str">
        <f>HYPERLINK("#"&amp;ADDRESS(ROW(),COLUMN()-1),CHAR(128))</f>
        <v>€</v>
      </c>
    </row>
    <row r="140" spans="3:7" ht="26.25" customHeight="1" x14ac:dyDescent="0.35">
      <c r="C140" s="155"/>
      <c r="E140" s="421" t="s">
        <v>3304</v>
      </c>
      <c r="F140"/>
    </row>
    <row r="141" spans="3:7" ht="26.25" customHeight="1" x14ac:dyDescent="0.35">
      <c r="C141" s="155"/>
    </row>
    <row r="142" spans="3:7" ht="26.25" customHeight="1" x14ac:dyDescent="0.35">
      <c r="C142" s="155" t="s">
        <v>215</v>
      </c>
    </row>
    <row r="143" spans="3:7" ht="26.25" customHeight="1" x14ac:dyDescent="0.35">
      <c r="C143" s="155" t="s">
        <v>3319</v>
      </c>
      <c r="E143" s="172" t="s">
        <v>3137</v>
      </c>
      <c r="F143" s="431" t="str">
        <f t="shared" ref="F143:F147" si="15">HYPERLINK("#"&amp;ADDRESS(ROW(),COLUMN()-1),CHAR(128))</f>
        <v>€</v>
      </c>
    </row>
    <row r="144" spans="3:7" ht="26.25" customHeight="1" x14ac:dyDescent="0.35">
      <c r="C144" s="155"/>
      <c r="E144" s="421" t="s">
        <v>3304</v>
      </c>
      <c r="F144"/>
      <c r="G144"/>
    </row>
    <row r="145" spans="3:7" ht="26.25" customHeight="1" x14ac:dyDescent="0.35">
      <c r="C145" s="155" t="s">
        <v>3320</v>
      </c>
      <c r="E145" s="172" t="s">
        <v>3137</v>
      </c>
      <c r="F145" s="431" t="str">
        <f t="shared" si="15"/>
        <v>€</v>
      </c>
    </row>
    <row r="146" spans="3:7" ht="26.25" customHeight="1" x14ac:dyDescent="0.35">
      <c r="C146" s="155" t="s">
        <v>3339</v>
      </c>
      <c r="E146" s="413" t="s">
        <v>3305</v>
      </c>
      <c r="F146"/>
      <c r="G146"/>
    </row>
    <row r="147" spans="3:7" ht="26.25" customHeight="1" x14ac:dyDescent="0.35">
      <c r="C147" s="155" t="s">
        <v>3321</v>
      </c>
      <c r="E147" s="172" t="s">
        <v>3137</v>
      </c>
      <c r="F147" s="431" t="str">
        <f t="shared" si="15"/>
        <v>€</v>
      </c>
      <c r="G147"/>
    </row>
    <row r="148" spans="3:7" ht="26.25" customHeight="1" x14ac:dyDescent="0.35">
      <c r="C148" s="155" t="s">
        <v>3340</v>
      </c>
      <c r="E148" s="413" t="s">
        <v>3305</v>
      </c>
      <c r="F148"/>
    </row>
    <row r="149" spans="3:7" ht="26.25" customHeight="1" x14ac:dyDescent="0.35">
      <c r="C149" s="155" t="s">
        <v>3341</v>
      </c>
      <c r="E149" s="413" t="s">
        <v>3305</v>
      </c>
      <c r="F149"/>
    </row>
    <row r="150" spans="3:7" ht="26.25" customHeight="1" x14ac:dyDescent="0.35">
      <c r="C150" s="155" t="s">
        <v>3342</v>
      </c>
      <c r="E150" s="413" t="s">
        <v>3305</v>
      </c>
      <c r="F150"/>
    </row>
    <row r="151" spans="3:7" ht="26.25" customHeight="1" x14ac:dyDescent="0.35">
      <c r="C151" s="155" t="s">
        <v>3343</v>
      </c>
      <c r="E151" s="413" t="s">
        <v>3305</v>
      </c>
      <c r="F151"/>
    </row>
    <row r="152" spans="3:7" ht="26.25" customHeight="1" x14ac:dyDescent="0.35">
      <c r="C152" s="155" t="s">
        <v>3338</v>
      </c>
      <c r="E152" s="172" t="s">
        <v>3137</v>
      </c>
      <c r="F152" s="431" t="str">
        <f t="shared" ref="F152" si="16">HYPERLINK("#"&amp;ADDRESS(ROW(),COLUMN()-1),CHAR(128))</f>
        <v>€</v>
      </c>
    </row>
    <row r="153" spans="3:7" ht="26.25" customHeight="1" x14ac:dyDescent="0.35">
      <c r="C153" s="155" t="s">
        <v>3322</v>
      </c>
      <c r="E153" s="430" t="s">
        <v>3305</v>
      </c>
      <c r="F153"/>
    </row>
    <row r="154" spans="3:7" ht="26.25" customHeight="1" x14ac:dyDescent="0.35">
      <c r="C154" s="155" t="s">
        <v>3344</v>
      </c>
      <c r="E154" s="413" t="s">
        <v>3305</v>
      </c>
      <c r="F154"/>
    </row>
    <row r="155" spans="3:7" ht="30" customHeight="1" x14ac:dyDescent="0.35">
      <c r="C155" s="155" t="s">
        <v>3345</v>
      </c>
      <c r="E155" s="413" t="s">
        <v>3305</v>
      </c>
      <c r="F155"/>
    </row>
    <row r="156" spans="3:7" ht="30.5" customHeight="1" x14ac:dyDescent="0.35">
      <c r="C156" s="155" t="s">
        <v>3346</v>
      </c>
      <c r="E156" s="413" t="s">
        <v>3305</v>
      </c>
      <c r="F156"/>
    </row>
    <row r="157" spans="3:7" ht="26.25" customHeight="1" x14ac:dyDescent="0.35">
      <c r="C157" s="155"/>
    </row>
    <row r="158" spans="3:7" ht="26.25" customHeight="1" x14ac:dyDescent="0.35">
      <c r="C158" s="155" t="s">
        <v>2606</v>
      </c>
      <c r="E158" s="413" t="s">
        <v>3305</v>
      </c>
    </row>
    <row r="159" spans="3:7" ht="26.25" customHeight="1" x14ac:dyDescent="0.35">
      <c r="C159" s="162"/>
    </row>
    <row r="160" spans="3:7" ht="26.25" customHeight="1" x14ac:dyDescent="0.35">
      <c r="C160" s="170" t="s">
        <v>220</v>
      </c>
    </row>
    <row r="161" spans="1:7" ht="45" customHeight="1" x14ac:dyDescent="0.35">
      <c r="C161" s="170" t="s">
        <v>3347</v>
      </c>
      <c r="E161" s="171" t="s">
        <v>3305</v>
      </c>
    </row>
    <row r="162" spans="1:7" ht="26.25" customHeight="1" x14ac:dyDescent="0.35">
      <c r="C162" s="155">
        <v>0</v>
      </c>
    </row>
    <row r="163" spans="1:7" ht="26.25" customHeight="1" x14ac:dyDescent="0.35">
      <c r="C163" s="155" t="s">
        <v>221</v>
      </c>
    </row>
    <row r="164" spans="1:7" ht="26.25" customHeight="1" x14ac:dyDescent="0.35">
      <c r="C164" s="155" t="s">
        <v>3327</v>
      </c>
      <c r="E164" s="171" t="s">
        <v>3305</v>
      </c>
    </row>
    <row r="165" spans="1:7" ht="26.25" customHeight="1" x14ac:dyDescent="0.35">
      <c r="C165" s="155" t="s">
        <v>3328</v>
      </c>
      <c r="E165" s="171" t="s">
        <v>3065</v>
      </c>
    </row>
    <row r="166" spans="1:7" ht="26.25" customHeight="1" x14ac:dyDescent="0.35">
      <c r="C166" s="155" t="s">
        <v>3329</v>
      </c>
      <c r="E166" s="171" t="s">
        <v>3305</v>
      </c>
    </row>
    <row r="167" spans="1:7" ht="26.25" customHeight="1" x14ac:dyDescent="0.35">
      <c r="A167" s="116"/>
      <c r="C167" s="155" t="s">
        <v>3330</v>
      </c>
      <c r="E167" s="171" t="s">
        <v>3065</v>
      </c>
    </row>
    <row r="168" spans="1:7" ht="26.25" customHeight="1" x14ac:dyDescent="0.35">
      <c r="A168" s="116"/>
      <c r="C168" s="155" t="s">
        <v>3331</v>
      </c>
      <c r="E168" s="171" t="s">
        <v>3305</v>
      </c>
    </row>
    <row r="169" spans="1:7" ht="26.25" customHeight="1" x14ac:dyDescent="0.35">
      <c r="A169" s="116"/>
      <c r="C169" s="155" t="s">
        <v>3332</v>
      </c>
      <c r="E169" s="171" t="s">
        <v>3333</v>
      </c>
    </row>
    <row r="170" spans="1:7" ht="26.25" customHeight="1" x14ac:dyDescent="0.35">
      <c r="A170" s="116"/>
      <c r="C170" s="168" t="s">
        <v>275</v>
      </c>
    </row>
    <row r="171" spans="1:7" ht="30.5" customHeight="1" x14ac:dyDescent="0.35">
      <c r="A171" s="142">
        <v>1</v>
      </c>
      <c r="C171" s="155" t="s">
        <v>3348</v>
      </c>
      <c r="E171" s="171" t="s">
        <v>3305</v>
      </c>
    </row>
    <row r="172" spans="1:7" ht="29" customHeight="1" x14ac:dyDescent="0.35">
      <c r="A172" s="142">
        <v>1.5</v>
      </c>
      <c r="C172" s="155" t="s">
        <v>3349</v>
      </c>
      <c r="E172" s="411" t="s">
        <v>3334</v>
      </c>
    </row>
    <row r="173" spans="1:7" ht="26.25" customHeight="1" x14ac:dyDescent="0.35">
      <c r="A173" s="142">
        <v>2</v>
      </c>
      <c r="C173" s="155" t="s">
        <v>3350</v>
      </c>
      <c r="E173" s="171" t="s">
        <v>3305</v>
      </c>
      <c r="F173"/>
      <c r="G173"/>
    </row>
    <row r="174" spans="1:7" ht="26.25" customHeight="1" x14ac:dyDescent="0.35">
      <c r="A174" s="142">
        <v>2.5</v>
      </c>
      <c r="C174" s="155" t="s">
        <v>3351</v>
      </c>
      <c r="E174" s="411" t="s">
        <v>3067</v>
      </c>
      <c r="F174"/>
      <c r="G174"/>
    </row>
    <row r="175" spans="1:7" ht="26.25" customHeight="1" x14ac:dyDescent="0.35">
      <c r="A175" s="142">
        <v>3</v>
      </c>
      <c r="C175" s="155" t="s">
        <v>3352</v>
      </c>
      <c r="E175" s="171" t="s">
        <v>3305</v>
      </c>
    </row>
    <row r="176" spans="1:7" ht="26.25" customHeight="1" x14ac:dyDescent="0.35">
      <c r="A176" s="142">
        <v>3.5</v>
      </c>
      <c r="C176" s="155" t="s">
        <v>3353</v>
      </c>
      <c r="E176" s="412" t="s">
        <v>3108</v>
      </c>
    </row>
    <row r="177" spans="1:6" ht="45.5" customHeight="1" x14ac:dyDescent="0.35">
      <c r="A177" s="142">
        <v>4</v>
      </c>
      <c r="C177" s="155" t="s">
        <v>2989</v>
      </c>
      <c r="E177" s="171" t="s">
        <v>3305</v>
      </c>
    </row>
    <row r="178" spans="1:6" ht="26.25" customHeight="1" x14ac:dyDescent="0.35">
      <c r="A178" s="142">
        <v>4.5</v>
      </c>
      <c r="C178" s="155" t="s">
        <v>2945</v>
      </c>
      <c r="E178" s="412" t="s">
        <v>3085</v>
      </c>
    </row>
    <row r="179" spans="1:6" ht="26.25" customHeight="1" x14ac:dyDescent="0.35">
      <c r="C179" s="155" t="s">
        <v>225</v>
      </c>
      <c r="E179"/>
    </row>
    <row r="180" spans="1:6" ht="26.25" customHeight="1" x14ac:dyDescent="0.35">
      <c r="C180" s="155" t="s">
        <v>2939</v>
      </c>
      <c r="E180" s="416" t="s">
        <v>3305</v>
      </c>
      <c r="F180"/>
    </row>
    <row r="181" spans="1:6" ht="26.25" customHeight="1" x14ac:dyDescent="0.35">
      <c r="C181" s="155" t="s">
        <v>2943</v>
      </c>
      <c r="E181" s="172" t="s">
        <v>3137</v>
      </c>
      <c r="F181" s="431" t="str">
        <f t="shared" ref="F181" si="17">HYPERLINK("#"&amp;ADDRESS(ROW(),COLUMN()-1),CHAR(128))</f>
        <v>€</v>
      </c>
    </row>
    <row r="182" spans="1:6" ht="26.25" customHeight="1" x14ac:dyDescent="0.35">
      <c r="C182" s="155">
        <v>0</v>
      </c>
    </row>
    <row r="183" spans="1:6" ht="31.5" customHeight="1" x14ac:dyDescent="0.35">
      <c r="C183" s="163" t="s">
        <v>3312</v>
      </c>
    </row>
    <row r="184" spans="1:6" ht="26.25" customHeight="1" x14ac:dyDescent="0.35">
      <c r="C184" s="155" t="s">
        <v>3235</v>
      </c>
      <c r="E184" s="172" t="s">
        <v>3137</v>
      </c>
      <c r="F184" s="431" t="str">
        <f t="shared" ref="F184" si="18">HYPERLINK("#"&amp;ADDRESS(ROW(),COLUMN()-1),CHAR(128))</f>
        <v>€</v>
      </c>
    </row>
    <row r="185" spans="1:6" ht="26.25" customHeight="1" x14ac:dyDescent="0.35">
      <c r="C185" s="155">
        <v>0</v>
      </c>
      <c r="E185" s="432" t="str">
        <f>IFERROR(INDEX(E171:E178,MATCH(VALUE(LEFT(E184,1)),A171:A178,0)), "&lt;Please select from 'Unit of choice' dropdown&gt;")</f>
        <v>&lt;Please select from 'Unit of choice' dropdown&gt;</v>
      </c>
    </row>
    <row r="186" spans="1:6" ht="26.25" customHeight="1" x14ac:dyDescent="0.35">
      <c r="E186" s="433" t="str">
        <f>IFERROR(INDEX(E171:E178,MATCH(VALUE(LEFT(E184,1)&amp;".5"),A171:A178,0)), "&lt;Please select from 'Unit of choice' dropdown&gt;")</f>
        <v>&lt;Please select from 'Unit of choice' dropdown&gt;</v>
      </c>
    </row>
  </sheetData>
  <sheetProtection algorithmName="SHA-512" hashValue="4XOt/W+E2cMF8qlCCkQuqyq5QFCmUA+euh1WWRfGQv6lkRiyScgAbe0AbYJHXJ/mKna/3HXhiB3BLC7Nvpwc3Q==" saltValue="SSQH1f7DbpvXJ8FLBRZq7Q==" spinCount="100000" sheet="1" objects="1" scenarios="1" selectLockedCells="1"/>
  <mergeCells count="2">
    <mergeCell ref="C1:E1"/>
    <mergeCell ref="C109:E109"/>
  </mergeCells>
  <phoneticPr fontId="2" type="noConversion"/>
  <conditionalFormatting sqref="E113:E114">
    <cfRule type="expression" dxfId="31" priority="47">
      <formula>AND(XFC113&lt;&gt;"",XFC113&lt;&gt;"insert",XFC113&lt;&gt;"insert_desc")</formula>
    </cfRule>
    <cfRule type="expression" dxfId="30" priority="48">
      <formula>OR(XFC113="insert",XFC113="insert_desc")</formula>
    </cfRule>
  </conditionalFormatting>
  <conditionalFormatting sqref="E120 E117">
    <cfRule type="expression" dxfId="29" priority="45">
      <formula>AND(XFC117&lt;&gt;"",XFC117&lt;&gt;"insert",XFC117&lt;&gt;"insert_desc")</formula>
    </cfRule>
    <cfRule type="expression" dxfId="28" priority="46">
      <formula>OR(XFC117="insert",XFC117="insert_desc")</formula>
    </cfRule>
  </conditionalFormatting>
  <conditionalFormatting sqref="E125:E126">
    <cfRule type="expression" dxfId="27" priority="43">
      <formula>AND(XFC125&lt;&gt;"",XFC125&lt;&gt;"insert",XFC125&lt;&gt;"insert_desc")</formula>
    </cfRule>
    <cfRule type="expression" dxfId="26" priority="44">
      <formula>OR(XFC125="insert",XFC125="insert_desc")</formula>
    </cfRule>
  </conditionalFormatting>
  <conditionalFormatting sqref="E123 E143">
    <cfRule type="expression" dxfId="25" priority="435">
      <formula>AND(XFC122&lt;&gt;"",XFC122&lt;&gt;"insert",XFC122&lt;&gt;"insert_desc")</formula>
    </cfRule>
    <cfRule type="expression" dxfId="24" priority="436">
      <formula>OR(XFC122="insert",XFC122="insert_desc")</formula>
    </cfRule>
  </conditionalFormatting>
  <conditionalFormatting sqref="E184">
    <cfRule type="expression" dxfId="23" priority="21">
      <formula>AND(#REF!&lt;&gt;"",#REF!&lt;&gt;"insert",#REF!&lt;&gt;"insert_desc")</formula>
    </cfRule>
    <cfRule type="expression" dxfId="22" priority="22">
      <formula>OR(#REF!="insert",#REF!="insert_desc")</formula>
    </cfRule>
  </conditionalFormatting>
  <conditionalFormatting sqref="E130">
    <cfRule type="expression" dxfId="21" priority="449">
      <formula>AND(XFC123&lt;&gt;"",XFC123&lt;&gt;"insert",XFC123&lt;&gt;"insert_desc")</formula>
    </cfRule>
    <cfRule type="expression" dxfId="20" priority="450">
      <formula>OR(XFC123="insert",XFC123="insert_desc")</formula>
    </cfRule>
  </conditionalFormatting>
  <conditionalFormatting sqref="E132:E133">
    <cfRule type="expression" dxfId="19" priority="469">
      <formula>AND(XFC124&lt;&gt;"",XFC124&lt;&gt;"insert",XFC124&lt;&gt;"insert_desc")</formula>
    </cfRule>
    <cfRule type="expression" dxfId="18" priority="470">
      <formula>OR(XFC124="insert",XFC124="insert_desc")</formula>
    </cfRule>
  </conditionalFormatting>
  <conditionalFormatting sqref="E135">
    <cfRule type="expression" dxfId="17" priority="11">
      <formula>AND(XFC128&lt;&gt;"",XFC128&lt;&gt;"insert",XFC128&lt;&gt;"insert_desc")</formula>
    </cfRule>
    <cfRule type="expression" dxfId="16" priority="12">
      <formula>OR(XFC128="insert",XFC128="insert_desc")</formula>
    </cfRule>
  </conditionalFormatting>
  <conditionalFormatting sqref="E137">
    <cfRule type="expression" dxfId="15" priority="9">
      <formula>AND(XFC129&lt;&gt;"",XFC129&lt;&gt;"insert",XFC129&lt;&gt;"insert_desc")</formula>
    </cfRule>
    <cfRule type="expression" dxfId="14" priority="10">
      <formula>OR(XFC129="insert",XFC129="insert_desc")</formula>
    </cfRule>
  </conditionalFormatting>
  <conditionalFormatting sqref="E152">
    <cfRule type="expression" dxfId="13" priority="7">
      <formula>AND(XFC151&lt;&gt;"",XFC151&lt;&gt;"insert",XFC151&lt;&gt;"insert_desc")</formula>
    </cfRule>
    <cfRule type="expression" dxfId="12" priority="8">
      <formula>OR(XFC151="insert",XFC151="insert_desc")</formula>
    </cfRule>
  </conditionalFormatting>
  <conditionalFormatting sqref="E139">
    <cfRule type="expression" dxfId="11" priority="5">
      <formula>AND(XFC131&lt;&gt;"",XFC131&lt;&gt;"insert",XFC131&lt;&gt;"insert_desc")</formula>
    </cfRule>
    <cfRule type="expression" dxfId="10" priority="6">
      <formula>OR(XFC131="insert",XFC131="insert_desc")</formula>
    </cfRule>
  </conditionalFormatting>
  <conditionalFormatting sqref="E145">
    <cfRule type="expression" dxfId="9" priority="477">
      <formula>AND(XFC143&lt;&gt;"",XFC143&lt;&gt;"insert",XFC143&lt;&gt;"insert_desc")</formula>
    </cfRule>
    <cfRule type="expression" dxfId="8" priority="478">
      <formula>OR(XFC143="insert",XFC143="insert_desc")</formula>
    </cfRule>
  </conditionalFormatting>
  <conditionalFormatting sqref="E147">
    <cfRule type="expression" dxfId="7" priority="3">
      <formula>AND(XFC145&lt;&gt;"",XFC145&lt;&gt;"insert",XFC145&lt;&gt;"insert_desc")</formula>
    </cfRule>
    <cfRule type="expression" dxfId="6" priority="4">
      <formula>OR(XFC145="insert",XFC145="insert_desc")</formula>
    </cfRule>
  </conditionalFormatting>
  <conditionalFormatting sqref="E181">
    <cfRule type="expression" dxfId="5" priority="1">
      <formula>AND(XFC180&lt;&gt;"",XFC180&lt;&gt;"insert",XFC180&lt;&gt;"insert_desc")</formula>
    </cfRule>
    <cfRule type="expression" dxfId="4" priority="2">
      <formula>OR(XFC180="insert",XFC180="insert_desc")</formula>
    </cfRule>
  </conditionalFormatting>
  <dataValidations count="22">
    <dataValidation type="list" allowBlank="1" showInputMessage="1" showErrorMessage="1" sqref="E68 E19 E72 E98 E58:E60 E6 E55 E26 E75 E43 E102 E65 E105 E37:E39 E41 E47:E50">
      <formula1>INDIRECT(A6)</formula1>
    </dataValidation>
    <dataValidation allowBlank="1" showInputMessage="1" sqref="E112:E114 E185:E186"/>
    <dataValidation type="list" allowBlank="1" showInputMessage="1" sqref="E117">
      <formula1>Ports_1</formula1>
    </dataValidation>
    <dataValidation type="list" allowBlank="1" showInputMessage="1" sqref="E120">
      <formula1>Ports_2</formula1>
    </dataValidation>
    <dataValidation type="list" allowBlank="1" showInputMessage="1" showErrorMessage="1" sqref="F123 F181 F152 F184 F132:F133 F130 F137 F135 F139 F143 F145 F147 F125">
      <formula1>"Roads_and_Runways_3"</formula1>
    </dataValidation>
    <dataValidation type="list" allowBlank="1" showInputMessage="1" showErrorMessage="1" sqref="E125:E126">
      <formula1>Ports_4</formula1>
    </dataValidation>
    <dataValidation type="list" allowBlank="1" showInputMessage="1" showErrorMessage="1" sqref="E123">
      <formula1>Ports_3</formula1>
    </dataValidation>
    <dataValidation type="list" allowBlank="1" showInputMessage="1" showErrorMessage="1" sqref="E184">
      <formula1>Ports_32</formula1>
    </dataValidation>
    <dataValidation type="list" allowBlank="1" showInputMessage="1" showErrorMessage="1" sqref="E139">
      <formula1>Ports_10</formula1>
    </dataValidation>
    <dataValidation type="list" allowBlank="1" showInputMessage="1" showErrorMessage="1" sqref="E130">
      <formula1>Ports_5</formula1>
    </dataValidation>
    <dataValidation type="list" allowBlank="1" showInputMessage="1" showErrorMessage="1" sqref="E132">
      <formula1>Ports_6</formula1>
    </dataValidation>
    <dataValidation type="list" allowBlank="1" showInputMessage="1" showErrorMessage="1" sqref="E147">
      <formula1>Ports_14</formula1>
    </dataValidation>
    <dataValidation type="list" allowBlank="1" showInputMessage="1" showErrorMessage="1" sqref="E181">
      <formula1>Ports_31</formula1>
    </dataValidation>
    <dataValidation type="list" allowBlank="1" showInputMessage="1" showErrorMessage="1" sqref="E133">
      <formula1>Ports_7</formula1>
    </dataValidation>
    <dataValidation type="list" allowBlank="1" showInputMessage="1" showErrorMessage="1" sqref="E135">
      <formula1>Ports_8</formula1>
    </dataValidation>
    <dataValidation type="list" allowBlank="1" showInputMessage="1" showErrorMessage="1" sqref="E137">
      <formula1>Ports_9</formula1>
    </dataValidation>
    <dataValidation type="list" allowBlank="1" showInputMessage="1" showErrorMessage="1" sqref="E143">
      <formula1>Ports_11</formula1>
    </dataValidation>
    <dataValidation type="list" allowBlank="1" showInputMessage="1" showErrorMessage="1" sqref="E145">
      <formula1>Ports_12</formula1>
    </dataValidation>
    <dataValidation type="list" allowBlank="1" showInputMessage="1" showErrorMessage="1" sqref="E152">
      <formula1>Ports_19</formula1>
    </dataValidation>
    <dataValidation type="list" allowBlank="1" showInputMessage="1" showErrorMessage="1" sqref="E21">
      <formula1>common_4</formula1>
    </dataValidation>
    <dataValidation type="list" allowBlank="1" showInputMessage="1" showErrorMessage="1" sqref="E30 E32">
      <formula1>common_31</formula1>
    </dataValidation>
    <dataValidation type="list" allowBlank="1" showInputMessage="1" showErrorMessage="1" sqref="E51">
      <formula1>common_32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C116"/>
  <sheetViews>
    <sheetView topLeftCell="AL5" workbookViewId="0">
      <selection activeCell="AG5" sqref="AG5: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555</v>
      </c>
      <c r="B3" s="12" t="s">
        <v>556</v>
      </c>
      <c r="C3" s="130" t="s">
        <v>2578</v>
      </c>
      <c r="D3" s="130" t="s">
        <v>557</v>
      </c>
      <c r="E3" s="130" t="s">
        <v>558</v>
      </c>
      <c r="F3" s="131" t="s">
        <v>559</v>
      </c>
      <c r="G3" s="131" t="s">
        <v>3278</v>
      </c>
      <c r="H3" s="131" t="s">
        <v>3279</v>
      </c>
      <c r="I3" s="131" t="s">
        <v>3288</v>
      </c>
      <c r="J3" s="131" t="s">
        <v>2925</v>
      </c>
      <c r="K3" s="131" t="s">
        <v>2926</v>
      </c>
      <c r="L3" s="34" t="s">
        <v>2927</v>
      </c>
      <c r="M3" s="34" t="s">
        <v>3280</v>
      </c>
      <c r="N3" s="4" t="s">
        <v>560</v>
      </c>
      <c r="O3" s="25" t="s">
        <v>3059</v>
      </c>
      <c r="P3" s="25" t="s">
        <v>2604</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3358</v>
      </c>
      <c r="AV3" s="25" t="s">
        <v>3363</v>
      </c>
      <c r="AW3" s="12"/>
      <c r="AX3" s="25" t="s">
        <v>591</v>
      </c>
      <c r="AY3" s="25" t="s">
        <v>592</v>
      </c>
      <c r="AZ3" s="25" t="s">
        <v>593</v>
      </c>
      <c r="BA3" s="25" t="s">
        <v>594</v>
      </c>
      <c r="BB3" s="25" t="s">
        <v>595</v>
      </c>
      <c r="BC3" s="25" t="s">
        <v>596</v>
      </c>
      <c r="BD3" s="25" t="s">
        <v>597</v>
      </c>
      <c r="BE3" s="25" t="s">
        <v>598</v>
      </c>
      <c r="BF3" s="25" t="s">
        <v>599</v>
      </c>
      <c r="BG3" s="25" t="s">
        <v>600</v>
      </c>
      <c r="BH3" s="25" t="s">
        <v>601</v>
      </c>
      <c r="BI3" s="25" t="s">
        <v>602</v>
      </c>
      <c r="BJ3" s="25" t="s">
        <v>603</v>
      </c>
      <c r="BK3" s="25" t="s">
        <v>604</v>
      </c>
      <c r="BL3" s="25" t="s">
        <v>605</v>
      </c>
      <c r="BM3" s="25" t="s">
        <v>606</v>
      </c>
      <c r="BN3" s="25" t="s">
        <v>607</v>
      </c>
      <c r="BO3" s="25" t="s">
        <v>608</v>
      </c>
      <c r="BP3" s="25" t="s">
        <v>609</v>
      </c>
      <c r="BQ3" s="25" t="s">
        <v>610</v>
      </c>
      <c r="BR3" s="25" t="s">
        <v>611</v>
      </c>
      <c r="BS3" s="25" t="s">
        <v>612</v>
      </c>
      <c r="BT3" s="25" t="s">
        <v>613</v>
      </c>
      <c r="BU3" s="25" t="s">
        <v>614</v>
      </c>
      <c r="BV3" s="25" t="s">
        <v>615</v>
      </c>
      <c r="BW3" s="109" t="s">
        <v>3226</v>
      </c>
      <c r="BX3" s="12"/>
      <c r="BY3" s="25" t="s">
        <v>616</v>
      </c>
      <c r="BZ3" s="25" t="s">
        <v>617</v>
      </c>
      <c r="CA3" s="25" t="s">
        <v>618</v>
      </c>
      <c r="CB3" s="25" t="s">
        <v>619</v>
      </c>
      <c r="CC3" s="25" t="s">
        <v>620</v>
      </c>
      <c r="CD3" s="25" t="s">
        <v>621</v>
      </c>
      <c r="CE3" s="25" t="s">
        <v>622</v>
      </c>
      <c r="CF3" s="25" t="s">
        <v>623</v>
      </c>
      <c r="CG3" s="25" t="s">
        <v>624</v>
      </c>
      <c r="CH3" s="25" t="s">
        <v>625</v>
      </c>
      <c r="CI3" s="25" t="s">
        <v>626</v>
      </c>
      <c r="CJ3" s="25" t="s">
        <v>627</v>
      </c>
      <c r="CK3" s="25" t="s">
        <v>628</v>
      </c>
      <c r="CL3" s="25" t="s">
        <v>629</v>
      </c>
      <c r="CM3" s="25" t="s">
        <v>630</v>
      </c>
      <c r="CN3" s="25" t="s">
        <v>631</v>
      </c>
      <c r="CO3" s="25" t="s">
        <v>632</v>
      </c>
      <c r="CP3" s="25" t="s">
        <v>633</v>
      </c>
      <c r="CQ3" s="25" t="s">
        <v>634</v>
      </c>
      <c r="CR3" s="25" t="s">
        <v>2941</v>
      </c>
      <c r="CS3" s="25" t="s">
        <v>3206</v>
      </c>
      <c r="CT3" s="12"/>
      <c r="CU3" s="25" t="s">
        <v>635</v>
      </c>
      <c r="CV3" s="25" t="s">
        <v>636</v>
      </c>
      <c r="CW3" s="25" t="s">
        <v>637</v>
      </c>
      <c r="CX3" s="25" t="s">
        <v>638</v>
      </c>
      <c r="CY3" s="25" t="s">
        <v>639</v>
      </c>
      <c r="CZ3" s="25" t="s">
        <v>640</v>
      </c>
      <c r="DA3" s="25" t="s">
        <v>641</v>
      </c>
      <c r="DB3" s="25" t="s">
        <v>642</v>
      </c>
      <c r="DC3" s="25" t="s">
        <v>643</v>
      </c>
      <c r="DD3" s="25" t="s">
        <v>644</v>
      </c>
      <c r="DE3" s="25" t="s">
        <v>645</v>
      </c>
      <c r="DF3" s="25" t="s">
        <v>646</v>
      </c>
      <c r="DG3" s="25" t="s">
        <v>647</v>
      </c>
      <c r="DH3" s="25" t="s">
        <v>648</v>
      </c>
      <c r="DI3" s="25" t="s">
        <v>649</v>
      </c>
      <c r="DJ3" s="25" t="s">
        <v>650</v>
      </c>
      <c r="DK3" s="25" t="s">
        <v>651</v>
      </c>
      <c r="DL3" s="25" t="s">
        <v>652</v>
      </c>
      <c r="DM3" s="25" t="s">
        <v>653</v>
      </c>
      <c r="DN3" s="25" t="s">
        <v>654</v>
      </c>
      <c r="DO3" s="109" t="s">
        <v>2625</v>
      </c>
      <c r="DP3" s="109" t="s">
        <v>3207</v>
      </c>
      <c r="DQ3" s="12"/>
      <c r="DR3" s="25" t="s">
        <v>655</v>
      </c>
      <c r="DS3" s="25" t="s">
        <v>2611</v>
      </c>
      <c r="DT3" s="25" t="s">
        <v>656</v>
      </c>
      <c r="DU3" s="25" t="s">
        <v>657</v>
      </c>
      <c r="DV3" s="25" t="s">
        <v>658</v>
      </c>
      <c r="DW3" s="25" t="s">
        <v>659</v>
      </c>
      <c r="DX3" s="25" t="s">
        <v>660</v>
      </c>
      <c r="DY3" s="25" t="s">
        <v>661</v>
      </c>
      <c r="DZ3" s="25" t="s">
        <v>662</v>
      </c>
      <c r="EA3" s="25" t="s">
        <v>663</v>
      </c>
      <c r="EB3" s="25" t="s">
        <v>664</v>
      </c>
      <c r="EC3" s="25" t="s">
        <v>665</v>
      </c>
      <c r="ED3" s="25" t="s">
        <v>666</v>
      </c>
      <c r="EE3" s="25" t="s">
        <v>667</v>
      </c>
      <c r="EF3" s="25" t="s">
        <v>668</v>
      </c>
      <c r="EG3" s="25" t="s">
        <v>669</v>
      </c>
      <c r="EH3" s="109" t="s">
        <v>3208</v>
      </c>
      <c r="EI3" s="12"/>
      <c r="EJ3" s="25" t="s">
        <v>670</v>
      </c>
      <c r="EK3" s="25" t="s">
        <v>671</v>
      </c>
      <c r="EL3" s="25" t="s">
        <v>672</v>
      </c>
      <c r="EM3" s="25" t="s">
        <v>673</v>
      </c>
      <c r="EN3" s="25" t="s">
        <v>674</v>
      </c>
      <c r="EO3" s="25" t="s">
        <v>675</v>
      </c>
      <c r="EP3" s="25" t="s">
        <v>676</v>
      </c>
      <c r="EQ3" s="25" t="s">
        <v>677</v>
      </c>
      <c r="ER3" s="25" t="s">
        <v>678</v>
      </c>
      <c r="ES3" s="25" t="s">
        <v>679</v>
      </c>
      <c r="ET3" s="25" t="s">
        <v>680</v>
      </c>
      <c r="EU3" s="25" t="s">
        <v>681</v>
      </c>
      <c r="EV3" s="25" t="s">
        <v>682</v>
      </c>
      <c r="EW3" s="25" t="s">
        <v>683</v>
      </c>
      <c r="EX3" s="25" t="s">
        <v>684</v>
      </c>
      <c r="EY3" s="25" t="s">
        <v>685</v>
      </c>
      <c r="EZ3" s="25" t="s">
        <v>686</v>
      </c>
      <c r="FA3" s="25" t="s">
        <v>687</v>
      </c>
      <c r="FB3" s="25" t="s">
        <v>688</v>
      </c>
      <c r="FC3" s="25" t="s">
        <v>689</v>
      </c>
      <c r="FD3" s="25" t="s">
        <v>690</v>
      </c>
      <c r="FE3" s="25" t="s">
        <v>691</v>
      </c>
      <c r="FF3" s="109" t="s">
        <v>3209</v>
      </c>
      <c r="FG3" s="12"/>
      <c r="FH3" s="25" t="s">
        <v>692</v>
      </c>
      <c r="FI3" s="25" t="s">
        <v>693</v>
      </c>
      <c r="FJ3" s="25" t="s">
        <v>694</v>
      </c>
      <c r="FK3" s="25" t="s">
        <v>695</v>
      </c>
      <c r="FL3" s="25" t="s">
        <v>696</v>
      </c>
      <c r="FM3" s="25" t="s">
        <v>697</v>
      </c>
      <c r="FN3" s="25" t="s">
        <v>698</v>
      </c>
      <c r="FO3" s="25" t="s">
        <v>699</v>
      </c>
      <c r="FP3" s="25" t="s">
        <v>700</v>
      </c>
      <c r="FQ3" s="109" t="s">
        <v>3210</v>
      </c>
      <c r="FR3" s="12"/>
      <c r="FS3" s="25" t="s">
        <v>701</v>
      </c>
      <c r="FT3" s="25" t="s">
        <v>702</v>
      </c>
      <c r="FU3" s="25" t="s">
        <v>703</v>
      </c>
      <c r="FV3" s="25" t="s">
        <v>704</v>
      </c>
      <c r="FW3" s="25" t="s">
        <v>705</v>
      </c>
      <c r="FX3" s="25" t="s">
        <v>706</v>
      </c>
      <c r="FY3" s="25" t="s">
        <v>707</v>
      </c>
      <c r="FZ3" s="25" t="s">
        <v>708</v>
      </c>
      <c r="GA3" s="25" t="s">
        <v>709</v>
      </c>
      <c r="GB3" s="25" t="s">
        <v>710</v>
      </c>
      <c r="GC3" s="109" t="s">
        <v>3211</v>
      </c>
      <c r="GD3" s="12"/>
      <c r="GE3" s="25" t="s">
        <v>711</v>
      </c>
      <c r="GF3" s="25" t="s">
        <v>712</v>
      </c>
      <c r="GG3" s="25" t="s">
        <v>713</v>
      </c>
      <c r="GH3" s="25" t="s">
        <v>714</v>
      </c>
      <c r="GI3" s="25" t="s">
        <v>715</v>
      </c>
      <c r="GJ3" s="25" t="s">
        <v>716</v>
      </c>
      <c r="GK3" s="25" t="s">
        <v>717</v>
      </c>
      <c r="GL3" s="25" t="s">
        <v>718</v>
      </c>
      <c r="GM3" s="25" t="s">
        <v>719</v>
      </c>
      <c r="GN3" s="25" t="s">
        <v>720</v>
      </c>
      <c r="GO3" s="25" t="s">
        <v>721</v>
      </c>
      <c r="GP3" s="25" t="s">
        <v>722</v>
      </c>
      <c r="GQ3" s="25" t="s">
        <v>723</v>
      </c>
      <c r="GR3" s="25" t="s">
        <v>724</v>
      </c>
      <c r="GS3" s="25" t="s">
        <v>725</v>
      </c>
      <c r="GT3" s="109" t="s">
        <v>3212</v>
      </c>
      <c r="GU3" s="12"/>
      <c r="GV3" s="25" t="s">
        <v>726</v>
      </c>
      <c r="GW3" s="25" t="s">
        <v>727</v>
      </c>
      <c r="GX3" s="25" t="s">
        <v>728</v>
      </c>
      <c r="GY3" s="25" t="s">
        <v>729</v>
      </c>
      <c r="GZ3" s="25" t="s">
        <v>730</v>
      </c>
      <c r="HA3" s="25" t="s">
        <v>731</v>
      </c>
      <c r="HB3" s="25" t="s">
        <v>732</v>
      </c>
      <c r="HC3" s="25" t="s">
        <v>733</v>
      </c>
      <c r="HD3" s="25" t="s">
        <v>734</v>
      </c>
      <c r="HE3" s="25" t="s">
        <v>735</v>
      </c>
      <c r="HF3" s="25" t="s">
        <v>736</v>
      </c>
      <c r="HG3" s="25" t="s">
        <v>737</v>
      </c>
      <c r="HH3" s="25" t="s">
        <v>738</v>
      </c>
      <c r="HI3" s="109" t="s">
        <v>3213</v>
      </c>
      <c r="HJ3" s="12"/>
      <c r="HK3" s="12" t="s">
        <v>739</v>
      </c>
      <c r="HL3" s="12" t="s">
        <v>740</v>
      </c>
      <c r="HM3" s="12" t="s">
        <v>741</v>
      </c>
      <c r="HN3" s="12" t="s">
        <v>742</v>
      </c>
      <c r="HO3" s="12" t="s">
        <v>743</v>
      </c>
      <c r="HP3" s="12" t="s">
        <v>744</v>
      </c>
      <c r="HQ3" s="12" t="s">
        <v>745</v>
      </c>
      <c r="HR3" s="12" t="s">
        <v>746</v>
      </c>
      <c r="HS3" s="12" t="s">
        <v>747</v>
      </c>
      <c r="HT3" s="12" t="s">
        <v>748</v>
      </c>
      <c r="HU3" s="12" t="s">
        <v>749</v>
      </c>
      <c r="HV3" s="12" t="s">
        <v>2629</v>
      </c>
      <c r="HW3" s="109" t="s">
        <v>3214</v>
      </c>
      <c r="HX3" s="12"/>
      <c r="HY3" s="25" t="s">
        <v>750</v>
      </c>
      <c r="HZ3" s="25" t="s">
        <v>751</v>
      </c>
      <c r="IA3" s="25" t="s">
        <v>752</v>
      </c>
      <c r="IB3" s="25" t="s">
        <v>753</v>
      </c>
      <c r="IC3" s="25" t="s">
        <v>754</v>
      </c>
      <c r="ID3" s="25" t="s">
        <v>755</v>
      </c>
      <c r="IE3" s="25" t="s">
        <v>756</v>
      </c>
      <c r="IF3" s="25" t="s">
        <v>757</v>
      </c>
      <c r="IG3" s="25" t="s">
        <v>758</v>
      </c>
      <c r="IH3" s="25" t="s">
        <v>759</v>
      </c>
      <c r="II3" s="25" t="s">
        <v>760</v>
      </c>
      <c r="IJ3" s="25" t="s">
        <v>761</v>
      </c>
      <c r="IK3" s="109" t="s">
        <v>3215</v>
      </c>
      <c r="IL3" s="12"/>
      <c r="IM3" s="25" t="s">
        <v>762</v>
      </c>
      <c r="IN3" s="25" t="s">
        <v>763</v>
      </c>
      <c r="IO3" s="25" t="s">
        <v>764</v>
      </c>
      <c r="IP3" s="25" t="s">
        <v>765</v>
      </c>
      <c r="IQ3" s="25" t="s">
        <v>766</v>
      </c>
      <c r="IR3" s="25" t="s">
        <v>767</v>
      </c>
      <c r="IS3" s="25" t="s">
        <v>768</v>
      </c>
      <c r="IT3" s="25" t="s">
        <v>769</v>
      </c>
      <c r="IU3" s="25" t="s">
        <v>770</v>
      </c>
      <c r="IV3" s="25" t="s">
        <v>771</v>
      </c>
      <c r="IW3" s="25" t="s">
        <v>772</v>
      </c>
      <c r="IX3" s="25" t="s">
        <v>773</v>
      </c>
      <c r="IY3" s="25" t="s">
        <v>774</v>
      </c>
      <c r="IZ3" s="25" t="s">
        <v>775</v>
      </c>
      <c r="JA3" s="109" t="s">
        <v>3216</v>
      </c>
      <c r="JB3" s="12"/>
      <c r="JC3" s="25" t="s">
        <v>776</v>
      </c>
      <c r="JD3" s="25" t="s">
        <v>777</v>
      </c>
      <c r="JE3" s="25" t="s">
        <v>778</v>
      </c>
      <c r="JF3" s="25" t="s">
        <v>779</v>
      </c>
      <c r="JG3" s="25" t="s">
        <v>780</v>
      </c>
      <c r="JH3" s="25" t="s">
        <v>781</v>
      </c>
      <c r="JI3" s="25" t="s">
        <v>782</v>
      </c>
      <c r="JJ3" s="25" t="s">
        <v>3107</v>
      </c>
      <c r="JK3" s="25" t="s">
        <v>783</v>
      </c>
      <c r="JL3" s="25" t="s">
        <v>3116</v>
      </c>
      <c r="JM3" s="25" t="s">
        <v>784</v>
      </c>
      <c r="JN3" s="25" t="s">
        <v>785</v>
      </c>
      <c r="JO3" s="25" t="s">
        <v>786</v>
      </c>
      <c r="JP3" s="25" t="s">
        <v>787</v>
      </c>
      <c r="JQ3" s="25" t="s">
        <v>788</v>
      </c>
      <c r="JR3" s="25" t="s">
        <v>789</v>
      </c>
      <c r="JS3" s="25" t="s">
        <v>790</v>
      </c>
      <c r="JT3" s="25" t="s">
        <v>791</v>
      </c>
      <c r="JU3" s="25" t="s">
        <v>3122</v>
      </c>
      <c r="JV3" s="25" t="s">
        <v>792</v>
      </c>
      <c r="JW3" s="25" t="s">
        <v>793</v>
      </c>
      <c r="JX3" s="25" t="s">
        <v>794</v>
      </c>
      <c r="JY3" s="25" t="s">
        <v>795</v>
      </c>
      <c r="JZ3" s="25" t="s">
        <v>796</v>
      </c>
      <c r="KA3" s="25" t="s">
        <v>797</v>
      </c>
      <c r="KB3" s="25" t="s">
        <v>2641</v>
      </c>
      <c r="KC3" s="109" t="s">
        <v>3217</v>
      </c>
      <c r="KD3" s="12"/>
      <c r="KE3" s="12"/>
      <c r="KF3" s="25" t="s">
        <v>798</v>
      </c>
      <c r="KG3" s="25" t="s">
        <v>799</v>
      </c>
      <c r="KH3" s="25" t="s">
        <v>800</v>
      </c>
      <c r="KI3" s="25" t="s">
        <v>801</v>
      </c>
      <c r="KJ3" s="25" t="s">
        <v>802</v>
      </c>
      <c r="KK3" s="25" t="s">
        <v>803</v>
      </c>
      <c r="KL3" s="25" t="s">
        <v>804</v>
      </c>
      <c r="KM3" s="25" t="s">
        <v>805</v>
      </c>
      <c r="KN3" s="25" t="s">
        <v>806</v>
      </c>
      <c r="KO3" s="25" t="s">
        <v>807</v>
      </c>
      <c r="KP3" s="25" t="s">
        <v>808</v>
      </c>
      <c r="KQ3" s="25" t="s">
        <v>809</v>
      </c>
      <c r="KR3" s="25" t="s">
        <v>810</v>
      </c>
      <c r="KS3" s="25" t="s">
        <v>811</v>
      </c>
      <c r="KT3" s="25" t="s">
        <v>812</v>
      </c>
      <c r="KU3" s="25" t="s">
        <v>813</v>
      </c>
      <c r="KV3" s="25" t="s">
        <v>814</v>
      </c>
      <c r="KW3" s="25" t="s">
        <v>815</v>
      </c>
      <c r="KX3" s="109" t="s">
        <v>3218</v>
      </c>
      <c r="KY3" s="12"/>
      <c r="KZ3" s="12"/>
      <c r="LA3" s="25" t="s">
        <v>816</v>
      </c>
      <c r="LB3" s="25" t="s">
        <v>817</v>
      </c>
      <c r="LC3" s="25" t="s">
        <v>818</v>
      </c>
      <c r="LD3" s="25" t="s">
        <v>819</v>
      </c>
      <c r="LE3" s="25" t="s">
        <v>820</v>
      </c>
      <c r="LF3" s="25" t="s">
        <v>821</v>
      </c>
      <c r="LG3" s="25" t="s">
        <v>822</v>
      </c>
      <c r="LH3" s="25" t="s">
        <v>823</v>
      </c>
      <c r="LI3" s="25" t="s">
        <v>824</v>
      </c>
      <c r="LJ3" s="25" t="s">
        <v>825</v>
      </c>
      <c r="LK3" s="25" t="s">
        <v>826</v>
      </c>
      <c r="LL3" s="25" t="s">
        <v>827</v>
      </c>
      <c r="LM3" s="25" t="s">
        <v>828</v>
      </c>
      <c r="LN3" s="25" t="s">
        <v>829</v>
      </c>
      <c r="LO3" s="25" t="s">
        <v>830</v>
      </c>
      <c r="LP3" s="25" t="s">
        <v>831</v>
      </c>
      <c r="LQ3" s="25" t="s">
        <v>832</v>
      </c>
      <c r="LR3" s="25" t="s">
        <v>833</v>
      </c>
      <c r="LS3" s="25" t="s">
        <v>834</v>
      </c>
      <c r="LT3" s="25" t="s">
        <v>835</v>
      </c>
      <c r="LU3" s="25" t="s">
        <v>836</v>
      </c>
      <c r="LV3" s="25" t="s">
        <v>837</v>
      </c>
      <c r="LW3" s="25" t="s">
        <v>838</v>
      </c>
      <c r="LX3" s="25" t="s">
        <v>839</v>
      </c>
      <c r="LY3" s="25" t="s">
        <v>840</v>
      </c>
      <c r="LZ3" s="25" t="s">
        <v>841</v>
      </c>
      <c r="MA3" s="25" t="s">
        <v>842</v>
      </c>
      <c r="MB3" s="25" t="s">
        <v>843</v>
      </c>
      <c r="MC3" s="109" t="s">
        <v>3219</v>
      </c>
      <c r="MD3" s="12"/>
      <c r="ME3" s="25" t="s">
        <v>844</v>
      </c>
      <c r="MF3" s="25" t="s">
        <v>845</v>
      </c>
      <c r="MG3" s="25" t="s">
        <v>846</v>
      </c>
      <c r="MH3" s="25" t="s">
        <v>847</v>
      </c>
      <c r="MI3" s="25" t="s">
        <v>848</v>
      </c>
      <c r="MJ3" s="25" t="s">
        <v>849</v>
      </c>
      <c r="MK3" s="25" t="s">
        <v>850</v>
      </c>
      <c r="ML3" s="25" t="s">
        <v>851</v>
      </c>
      <c r="MM3" s="25" t="s">
        <v>852</v>
      </c>
      <c r="MN3" s="25" t="s">
        <v>853</v>
      </c>
      <c r="MO3" s="25" t="s">
        <v>854</v>
      </c>
      <c r="MP3" s="25" t="s">
        <v>855</v>
      </c>
      <c r="MQ3" s="25" t="s">
        <v>856</v>
      </c>
      <c r="MR3" s="25" t="s">
        <v>857</v>
      </c>
      <c r="MS3" s="25" t="s">
        <v>858</v>
      </c>
      <c r="MT3" s="25" t="s">
        <v>859</v>
      </c>
      <c r="MU3" s="25" t="s">
        <v>860</v>
      </c>
      <c r="MV3" s="25" t="s">
        <v>861</v>
      </c>
      <c r="MW3" s="25" t="s">
        <v>862</v>
      </c>
      <c r="MX3" s="25" t="s">
        <v>863</v>
      </c>
      <c r="MY3" s="25" t="s">
        <v>864</v>
      </c>
      <c r="MZ3" s="25" t="s">
        <v>865</v>
      </c>
      <c r="NA3" s="25" t="s">
        <v>866</v>
      </c>
      <c r="NB3" s="25" t="s">
        <v>867</v>
      </c>
      <c r="NC3" s="25" t="s">
        <v>868</v>
      </c>
      <c r="ND3" s="25" t="s">
        <v>869</v>
      </c>
      <c r="NE3" s="25" t="s">
        <v>870</v>
      </c>
      <c r="NF3" s="25" t="s">
        <v>871</v>
      </c>
      <c r="NG3" s="109" t="s">
        <v>3220</v>
      </c>
      <c r="NH3" s="12"/>
      <c r="NI3" s="25" t="s">
        <v>872</v>
      </c>
      <c r="NJ3" s="25" t="s">
        <v>873</v>
      </c>
      <c r="NK3" s="25" t="s">
        <v>874</v>
      </c>
      <c r="NL3" s="25" t="s">
        <v>875</v>
      </c>
      <c r="NM3" s="25" t="s">
        <v>876</v>
      </c>
      <c r="NN3" s="25" t="s">
        <v>877</v>
      </c>
      <c r="NO3" s="25" t="s">
        <v>878</v>
      </c>
      <c r="NP3" s="25" t="s">
        <v>879</v>
      </c>
      <c r="NQ3" s="25" t="s">
        <v>880</v>
      </c>
      <c r="NR3" s="25" t="s">
        <v>881</v>
      </c>
      <c r="NS3" s="25" t="s">
        <v>882</v>
      </c>
      <c r="NT3" s="25" t="s">
        <v>883</v>
      </c>
      <c r="NU3" s="25" t="s">
        <v>884</v>
      </c>
      <c r="NV3" s="25" t="s">
        <v>885</v>
      </c>
      <c r="NW3" s="25" t="s">
        <v>886</v>
      </c>
      <c r="NX3" s="25" t="s">
        <v>887</v>
      </c>
      <c r="NY3" s="25" t="s">
        <v>888</v>
      </c>
      <c r="NZ3" s="25" t="s">
        <v>889</v>
      </c>
      <c r="OA3" s="25" t="s">
        <v>890</v>
      </c>
      <c r="OB3" s="25" t="s">
        <v>891</v>
      </c>
      <c r="OC3" s="25" t="s">
        <v>892</v>
      </c>
      <c r="OD3" s="25" t="s">
        <v>893</v>
      </c>
      <c r="OE3" s="25" t="s">
        <v>894</v>
      </c>
      <c r="OF3" s="25" t="s">
        <v>895</v>
      </c>
      <c r="OG3" s="25" t="s">
        <v>896</v>
      </c>
      <c r="OH3" s="25" t="s">
        <v>897</v>
      </c>
      <c r="OI3" s="25" t="s">
        <v>898</v>
      </c>
      <c r="OJ3" s="25" t="s">
        <v>899</v>
      </c>
      <c r="OK3" s="25" t="s">
        <v>900</v>
      </c>
      <c r="OL3" s="25" t="s">
        <v>901</v>
      </c>
      <c r="OM3" s="25" t="s">
        <v>902</v>
      </c>
      <c r="ON3" s="109" t="s">
        <v>3221</v>
      </c>
      <c r="OO3" s="12"/>
      <c r="OP3" s="25" t="s">
        <v>903</v>
      </c>
      <c r="OQ3" s="25" t="s">
        <v>904</v>
      </c>
      <c r="OR3" s="25" t="s">
        <v>905</v>
      </c>
      <c r="OS3" s="25" t="s">
        <v>906</v>
      </c>
      <c r="OT3" s="25" t="s">
        <v>907</v>
      </c>
      <c r="OU3" s="25" t="s">
        <v>908</v>
      </c>
      <c r="OV3" s="25" t="s">
        <v>909</v>
      </c>
      <c r="OW3" s="25" t="s">
        <v>910</v>
      </c>
      <c r="OX3" s="25" t="s">
        <v>911</v>
      </c>
      <c r="OY3" s="25" t="s">
        <v>912</v>
      </c>
      <c r="OZ3" s="25" t="s">
        <v>913</v>
      </c>
      <c r="PA3" s="25" t="s">
        <v>914</v>
      </c>
      <c r="PB3" s="25" t="s">
        <v>915</v>
      </c>
      <c r="PC3" s="25" t="s">
        <v>916</v>
      </c>
      <c r="PD3" s="25" t="s">
        <v>917</v>
      </c>
      <c r="PE3" s="25" t="s">
        <v>918</v>
      </c>
      <c r="PF3" s="25" t="s">
        <v>919</v>
      </c>
      <c r="PG3" s="25" t="s">
        <v>920</v>
      </c>
      <c r="PH3" s="25" t="s">
        <v>921</v>
      </c>
      <c r="PI3" s="25" t="s">
        <v>922</v>
      </c>
      <c r="PJ3" s="25" t="s">
        <v>923</v>
      </c>
      <c r="PK3" s="25" t="s">
        <v>924</v>
      </c>
      <c r="PL3" s="25" t="s">
        <v>925</v>
      </c>
      <c r="PM3" s="25" t="s">
        <v>926</v>
      </c>
      <c r="PN3" s="25" t="s">
        <v>927</v>
      </c>
      <c r="PO3" s="25" t="s">
        <v>928</v>
      </c>
      <c r="PP3" s="25" t="s">
        <v>929</v>
      </c>
      <c r="PQ3" s="109" t="s">
        <v>3222</v>
      </c>
      <c r="PR3" s="12"/>
      <c r="PS3" s="25" t="s">
        <v>930</v>
      </c>
      <c r="PT3" s="25" t="s">
        <v>931</v>
      </c>
      <c r="PU3" s="25" t="s">
        <v>932</v>
      </c>
      <c r="PV3" s="25" t="s">
        <v>933</v>
      </c>
      <c r="PW3" s="25" t="s">
        <v>934</v>
      </c>
      <c r="PX3" s="25" t="s">
        <v>935</v>
      </c>
      <c r="PY3" s="25" t="s">
        <v>936</v>
      </c>
      <c r="PZ3" s="25" t="s">
        <v>937</v>
      </c>
      <c r="QA3" s="25" t="s">
        <v>938</v>
      </c>
      <c r="QB3" s="25" t="s">
        <v>939</v>
      </c>
      <c r="QC3" s="109" t="s">
        <v>3223</v>
      </c>
    </row>
    <row r="4" spans="1:445" x14ac:dyDescent="0.35">
      <c r="A4" s="13"/>
      <c r="B4" s="14" t="e">
        <f>Attributes!#REF!</f>
        <v>#REF!</v>
      </c>
      <c r="C4" s="14" t="str">
        <f>Attributes!E16</f>
        <v>Ports</v>
      </c>
      <c r="D4" s="1" t="s">
        <v>13</v>
      </c>
      <c r="E4" s="1" t="s">
        <v>940</v>
      </c>
      <c r="F4" s="14" t="s">
        <v>941</v>
      </c>
      <c r="G4" s="14" t="s">
        <v>941</v>
      </c>
      <c r="H4" s="14" t="s">
        <v>1303</v>
      </c>
      <c r="I4" s="14" t="s">
        <v>3289</v>
      </c>
      <c r="J4" s="14" t="s">
        <v>2737</v>
      </c>
      <c r="K4" s="14" t="s">
        <v>2738</v>
      </c>
      <c r="L4" s="112" t="s">
        <v>2739</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174" t="s">
        <v>3359</v>
      </c>
      <c r="AV4" s="174" t="s">
        <v>3364</v>
      </c>
      <c r="AW4" s="3"/>
      <c r="AX4" s="27" t="s">
        <v>970</v>
      </c>
      <c r="AY4" s="27" t="s">
        <v>971</v>
      </c>
      <c r="AZ4" s="28" t="s">
        <v>972</v>
      </c>
      <c r="BA4" s="26" t="s">
        <v>973</v>
      </c>
      <c r="BB4" s="26" t="s">
        <v>974</v>
      </c>
      <c r="BC4" s="26" t="s">
        <v>975</v>
      </c>
      <c r="BD4" s="26" t="s">
        <v>976</v>
      </c>
      <c r="BE4" s="26" t="s">
        <v>977</v>
      </c>
      <c r="BF4" s="26" t="s">
        <v>978</v>
      </c>
      <c r="BG4" s="26" t="s">
        <v>979</v>
      </c>
      <c r="BH4" s="26" t="s">
        <v>980</v>
      </c>
      <c r="BI4" s="26" t="s">
        <v>981</v>
      </c>
      <c r="BJ4" s="26" t="s">
        <v>982</v>
      </c>
      <c r="BK4" s="26" t="s">
        <v>983</v>
      </c>
      <c r="BL4" s="26" t="s">
        <v>984</v>
      </c>
      <c r="BM4" s="26" t="s">
        <v>985</v>
      </c>
      <c r="BN4" s="26" t="s">
        <v>986</v>
      </c>
      <c r="BO4" s="26" t="s">
        <v>987</v>
      </c>
      <c r="BP4" s="26" t="s">
        <v>988</v>
      </c>
      <c r="BQ4" s="114" t="s">
        <v>989</v>
      </c>
      <c r="BR4" s="26" t="s">
        <v>990</v>
      </c>
      <c r="BS4" s="26" t="s">
        <v>991</v>
      </c>
      <c r="BT4" s="26" t="s">
        <v>992</v>
      </c>
      <c r="BU4" s="26" t="s">
        <v>993</v>
      </c>
      <c r="BV4" s="26" t="s">
        <v>994</v>
      </c>
      <c r="BW4" s="45" t="s">
        <v>3205</v>
      </c>
      <c r="BX4" s="3"/>
      <c r="BY4" s="26" t="s">
        <v>970</v>
      </c>
      <c r="BZ4" s="26" t="s">
        <v>971</v>
      </c>
      <c r="CA4" s="28" t="s">
        <v>995</v>
      </c>
      <c r="CB4" s="26" t="s">
        <v>975</v>
      </c>
      <c r="CC4" s="26" t="s">
        <v>996</v>
      </c>
      <c r="CD4" s="26" t="s">
        <v>997</v>
      </c>
      <c r="CE4" s="26" t="s">
        <v>998</v>
      </c>
      <c r="CF4" s="26" t="s">
        <v>999</v>
      </c>
      <c r="CG4" s="26" t="s">
        <v>1000</v>
      </c>
      <c r="CH4" s="26" t="s">
        <v>1001</v>
      </c>
      <c r="CI4" s="26" t="s">
        <v>1002</v>
      </c>
      <c r="CJ4" s="26" t="s">
        <v>1003</v>
      </c>
      <c r="CK4" s="26" t="s">
        <v>1004</v>
      </c>
      <c r="CL4" s="26" t="s">
        <v>1005</v>
      </c>
      <c r="CM4" s="26" t="s">
        <v>1006</v>
      </c>
      <c r="CN4" s="26" t="s">
        <v>1007</v>
      </c>
      <c r="CO4" s="32" t="s">
        <v>1008</v>
      </c>
      <c r="CP4" s="32" t="s">
        <v>1009</v>
      </c>
      <c r="CQ4" s="32" t="s">
        <v>1010</v>
      </c>
      <c r="CR4" s="32" t="s">
        <v>1010</v>
      </c>
      <c r="CS4" s="32" t="s">
        <v>3205</v>
      </c>
      <c r="CT4" s="3"/>
      <c r="CU4" s="26" t="s">
        <v>970</v>
      </c>
      <c r="CV4" s="26" t="s">
        <v>971</v>
      </c>
      <c r="CW4" s="28" t="s">
        <v>995</v>
      </c>
      <c r="CX4" s="26" t="s">
        <v>975</v>
      </c>
      <c r="CY4" s="26" t="s">
        <v>996</v>
      </c>
      <c r="CZ4" s="26" t="s">
        <v>997</v>
      </c>
      <c r="DA4" s="26" t="s">
        <v>1011</v>
      </c>
      <c r="DB4" s="26" t="s">
        <v>1012</v>
      </c>
      <c r="DC4" s="26" t="s">
        <v>1013</v>
      </c>
      <c r="DD4" s="26" t="s">
        <v>1014</v>
      </c>
      <c r="DE4" s="26" t="s">
        <v>1015</v>
      </c>
      <c r="DF4" s="26" t="s">
        <v>1016</v>
      </c>
      <c r="DG4" s="26" t="s">
        <v>1017</v>
      </c>
      <c r="DH4" s="26" t="s">
        <v>1018</v>
      </c>
      <c r="DI4" s="26" t="s">
        <v>1019</v>
      </c>
      <c r="DJ4" s="26" t="s">
        <v>1020</v>
      </c>
      <c r="DK4" s="26" t="s">
        <v>1021</v>
      </c>
      <c r="DL4" s="26" t="s">
        <v>1022</v>
      </c>
      <c r="DM4" s="26" t="s">
        <v>1023</v>
      </c>
      <c r="DN4" s="26" t="s">
        <v>1024</v>
      </c>
      <c r="DO4" s="110" t="s">
        <v>2616</v>
      </c>
      <c r="DP4" s="26" t="s">
        <v>3205</v>
      </c>
      <c r="DQ4" s="3"/>
      <c r="DR4" s="26" t="s">
        <v>1025</v>
      </c>
      <c r="DS4" s="26" t="s">
        <v>1059</v>
      </c>
      <c r="DT4" s="28" t="s">
        <v>995</v>
      </c>
      <c r="DU4" s="26" t="s">
        <v>975</v>
      </c>
      <c r="DV4" s="26" t="s">
        <v>1026</v>
      </c>
      <c r="DW4" s="26" t="s">
        <v>1027</v>
      </c>
      <c r="DX4" s="26" t="s">
        <v>1028</v>
      </c>
      <c r="DY4" s="26" t="s">
        <v>1029</v>
      </c>
      <c r="DZ4" s="26" t="s">
        <v>1030</v>
      </c>
      <c r="EA4" s="26" t="s">
        <v>1031</v>
      </c>
      <c r="EB4" s="26" t="s">
        <v>1032</v>
      </c>
      <c r="EC4" s="26" t="s">
        <v>1033</v>
      </c>
      <c r="ED4" s="26" t="s">
        <v>1034</v>
      </c>
      <c r="EE4" s="26" t="s">
        <v>1035</v>
      </c>
      <c r="EF4" s="26" t="s">
        <v>1036</v>
      </c>
      <c r="EG4" s="26" t="s">
        <v>1037</v>
      </c>
      <c r="EH4" s="26" t="s">
        <v>3205</v>
      </c>
      <c r="EI4" s="3"/>
      <c r="EJ4" s="26" t="s">
        <v>970</v>
      </c>
      <c r="EK4" s="26" t="s">
        <v>971</v>
      </c>
      <c r="EL4" s="28" t="s">
        <v>995</v>
      </c>
      <c r="EM4" s="26" t="s">
        <v>975</v>
      </c>
      <c r="EN4" s="26" t="s">
        <v>1038</v>
      </c>
      <c r="EO4" s="26" t="s">
        <v>1039</v>
      </c>
      <c r="EP4" s="26" t="s">
        <v>1040</v>
      </c>
      <c r="EQ4" s="26" t="s">
        <v>1030</v>
      </c>
      <c r="ER4" s="26" t="s">
        <v>1041</v>
      </c>
      <c r="ES4" s="26" t="s">
        <v>1042</v>
      </c>
      <c r="ET4" s="26" t="s">
        <v>1043</v>
      </c>
      <c r="EU4" s="26" t="s">
        <v>1044</v>
      </c>
      <c r="EV4" s="26" t="s">
        <v>1045</v>
      </c>
      <c r="EW4" s="26" t="s">
        <v>1005</v>
      </c>
      <c r="EX4" s="26" t="s">
        <v>1006</v>
      </c>
      <c r="EY4" s="26" t="s">
        <v>1046</v>
      </c>
      <c r="EZ4" s="32" t="s">
        <v>1047</v>
      </c>
      <c r="FA4" s="33" t="s">
        <v>1048</v>
      </c>
      <c r="FB4" s="26" t="s">
        <v>1049</v>
      </c>
      <c r="FC4" s="26" t="s">
        <v>1050</v>
      </c>
      <c r="FD4" s="26" t="s">
        <v>1051</v>
      </c>
      <c r="FE4" s="26" t="s">
        <v>1037</v>
      </c>
      <c r="FF4" s="26" t="s">
        <v>3205</v>
      </c>
      <c r="FG4" s="3"/>
      <c r="FH4" s="26" t="s">
        <v>971</v>
      </c>
      <c r="FI4" s="28" t="s">
        <v>995</v>
      </c>
      <c r="FJ4" s="26" t="s">
        <v>975</v>
      </c>
      <c r="FK4" s="26" t="s">
        <v>1052</v>
      </c>
      <c r="FL4" s="26" t="s">
        <v>1053</v>
      </c>
      <c r="FM4" s="26" t="s">
        <v>1054</v>
      </c>
      <c r="FN4" s="26" t="s">
        <v>1055</v>
      </c>
      <c r="FO4" s="26" t="s">
        <v>1056</v>
      </c>
      <c r="FP4" s="26" t="s">
        <v>1037</v>
      </c>
      <c r="FQ4" s="26" t="s">
        <v>3205</v>
      </c>
      <c r="FR4" s="3"/>
      <c r="FS4" s="26" t="s">
        <v>1057</v>
      </c>
      <c r="FT4" s="26" t="s">
        <v>971</v>
      </c>
      <c r="FU4" s="28" t="s">
        <v>995</v>
      </c>
      <c r="FV4" s="26" t="s">
        <v>975</v>
      </c>
      <c r="FW4" s="26" t="s">
        <v>1052</v>
      </c>
      <c r="FX4" s="26" t="s">
        <v>1053</v>
      </c>
      <c r="FY4" s="26" t="s">
        <v>1054</v>
      </c>
      <c r="FZ4" s="26" t="s">
        <v>1055</v>
      </c>
      <c r="GA4" s="26" t="s">
        <v>1056</v>
      </c>
      <c r="GB4" s="26" t="s">
        <v>1037</v>
      </c>
      <c r="GC4" s="26" t="s">
        <v>3205</v>
      </c>
      <c r="GD4" s="3"/>
      <c r="GE4" s="28" t="s">
        <v>1058</v>
      </c>
      <c r="GF4" s="28" t="s">
        <v>1059</v>
      </c>
      <c r="GG4" s="28" t="s">
        <v>995</v>
      </c>
      <c r="GH4" s="26" t="s">
        <v>975</v>
      </c>
      <c r="GI4" s="28" t="s">
        <v>313</v>
      </c>
      <c r="GJ4" s="28" t="s">
        <v>314</v>
      </c>
      <c r="GK4" s="28" t="s">
        <v>315</v>
      </c>
      <c r="GL4" s="28" t="s">
        <v>317</v>
      </c>
      <c r="GM4" s="28" t="s">
        <v>321</v>
      </c>
      <c r="GN4" s="28" t="s">
        <v>325</v>
      </c>
      <c r="GO4" s="26" t="s">
        <v>1060</v>
      </c>
      <c r="GP4" s="28" t="s">
        <v>327</v>
      </c>
      <c r="GQ4" s="28" t="s">
        <v>329</v>
      </c>
      <c r="GR4" s="28" t="s">
        <v>331</v>
      </c>
      <c r="GS4" s="28" t="s">
        <v>333</v>
      </c>
      <c r="GT4" s="26" t="s">
        <v>3205</v>
      </c>
      <c r="GU4" s="3"/>
      <c r="GV4" s="26" t="s">
        <v>1061</v>
      </c>
      <c r="GW4" s="26" t="s">
        <v>971</v>
      </c>
      <c r="GX4" s="28" t="s">
        <v>995</v>
      </c>
      <c r="GY4" s="26" t="s">
        <v>975</v>
      </c>
      <c r="GZ4" s="26" t="s">
        <v>1062</v>
      </c>
      <c r="HA4" s="26" t="s">
        <v>996</v>
      </c>
      <c r="HB4" s="26" t="s">
        <v>1063</v>
      </c>
      <c r="HC4" s="26" t="s">
        <v>1064</v>
      </c>
      <c r="HD4" s="26" t="s">
        <v>1065</v>
      </c>
      <c r="HE4" s="26" t="s">
        <v>1066</v>
      </c>
      <c r="HF4" s="26" t="s">
        <v>1067</v>
      </c>
      <c r="HG4" s="26" t="s">
        <v>1068</v>
      </c>
      <c r="HH4" s="26" t="s">
        <v>1037</v>
      </c>
      <c r="HI4" s="26" t="s">
        <v>3205</v>
      </c>
      <c r="HJ4" s="3"/>
      <c r="HK4" s="3" t="s">
        <v>352</v>
      </c>
      <c r="HL4" s="3" t="s">
        <v>1059</v>
      </c>
      <c r="HM4" s="3" t="s">
        <v>995</v>
      </c>
      <c r="HN4" s="3" t="s">
        <v>1069</v>
      </c>
      <c r="HO4" s="3" t="s">
        <v>1070</v>
      </c>
      <c r="HP4" s="3" t="s">
        <v>1071</v>
      </c>
      <c r="HQ4" s="3" t="s">
        <v>1072</v>
      </c>
      <c r="HR4" s="3" t="s">
        <v>1073</v>
      </c>
      <c r="HS4" s="3" t="s">
        <v>1074</v>
      </c>
      <c r="HT4" s="3" t="s">
        <v>1075</v>
      </c>
      <c r="HU4" s="3" t="s">
        <v>1076</v>
      </c>
      <c r="HV4" s="3" t="s">
        <v>2630</v>
      </c>
      <c r="HW4" s="26" t="s">
        <v>3205</v>
      </c>
      <c r="HX4" s="3"/>
      <c r="HY4" s="26" t="s">
        <v>971</v>
      </c>
      <c r="HZ4" s="28" t="s">
        <v>995</v>
      </c>
      <c r="IA4" s="26" t="s">
        <v>975</v>
      </c>
      <c r="IB4" s="26" t="s">
        <v>1077</v>
      </c>
      <c r="IC4" s="26" t="s">
        <v>1078</v>
      </c>
      <c r="ID4" s="26" t="s">
        <v>1079</v>
      </c>
      <c r="IE4" s="26" t="s">
        <v>1080</v>
      </c>
      <c r="IF4" s="26" t="s">
        <v>1081</v>
      </c>
      <c r="IG4" s="26" t="s">
        <v>1054</v>
      </c>
      <c r="IH4" s="26" t="s">
        <v>1055</v>
      </c>
      <c r="II4" s="26" t="s">
        <v>1056</v>
      </c>
      <c r="IJ4" s="26" t="s">
        <v>1082</v>
      </c>
      <c r="IK4" s="26" t="s">
        <v>3205</v>
      </c>
      <c r="IL4" s="3"/>
      <c r="IM4" s="26" t="s">
        <v>970</v>
      </c>
      <c r="IN4" s="26" t="s">
        <v>971</v>
      </c>
      <c r="IO4" s="28" t="s">
        <v>995</v>
      </c>
      <c r="IP4" s="26" t="s">
        <v>975</v>
      </c>
      <c r="IQ4" s="26" t="s">
        <v>1083</v>
      </c>
      <c r="IR4" s="26" t="s">
        <v>1078</v>
      </c>
      <c r="IS4" s="26" t="s">
        <v>1079</v>
      </c>
      <c r="IT4" s="26" t="s">
        <v>1080</v>
      </c>
      <c r="IU4" s="26" t="s">
        <v>1081</v>
      </c>
      <c r="IV4" s="26" t="s">
        <v>1054</v>
      </c>
      <c r="IW4" s="26" t="s">
        <v>1055</v>
      </c>
      <c r="IX4" s="26" t="s">
        <v>1056</v>
      </c>
      <c r="IY4" s="26" t="s">
        <v>1084</v>
      </c>
      <c r="IZ4" s="26" t="s">
        <v>1082</v>
      </c>
      <c r="JA4" s="26" t="s">
        <v>3205</v>
      </c>
      <c r="JB4" s="3"/>
      <c r="JC4" s="34" t="s">
        <v>970</v>
      </c>
      <c r="JD4" s="34" t="s">
        <v>1085</v>
      </c>
      <c r="JE4" s="34" t="s">
        <v>971</v>
      </c>
      <c r="JF4" s="35" t="s">
        <v>995</v>
      </c>
      <c r="JG4" s="34" t="s">
        <v>975</v>
      </c>
      <c r="JH4" s="34" t="s">
        <v>1086</v>
      </c>
      <c r="JI4" s="34" t="s">
        <v>1087</v>
      </c>
      <c r="JJ4" s="34"/>
      <c r="JK4" s="34" t="s">
        <v>1088</v>
      </c>
      <c r="JL4" s="34"/>
      <c r="JM4" s="34" t="s">
        <v>1089</v>
      </c>
      <c r="JN4" s="34" t="s">
        <v>1079</v>
      </c>
      <c r="JO4" s="34" t="s">
        <v>1090</v>
      </c>
      <c r="JP4" s="34" t="s">
        <v>1091</v>
      </c>
      <c r="JQ4" s="34" t="s">
        <v>1092</v>
      </c>
      <c r="JR4" s="34" t="s">
        <v>1093</v>
      </c>
      <c r="JS4" s="34" t="s">
        <v>1054</v>
      </c>
      <c r="JT4" s="34" t="s">
        <v>1094</v>
      </c>
      <c r="JU4" s="34"/>
      <c r="JV4" s="34" t="s">
        <v>1095</v>
      </c>
      <c r="JW4" s="34" t="s">
        <v>1096</v>
      </c>
      <c r="JX4" s="34" t="s">
        <v>1097</v>
      </c>
      <c r="JY4" s="34" t="s">
        <v>1098</v>
      </c>
      <c r="JZ4" s="34" t="s">
        <v>1099</v>
      </c>
      <c r="KA4" s="34" t="s">
        <v>1100</v>
      </c>
      <c r="KB4" s="34" t="s">
        <v>1100</v>
      </c>
      <c r="KC4" s="26" t="s">
        <v>3205</v>
      </c>
      <c r="KD4" s="3"/>
      <c r="KE4" s="3"/>
      <c r="KF4" s="34" t="s">
        <v>970</v>
      </c>
      <c r="KG4" s="34" t="s">
        <v>971</v>
      </c>
      <c r="KH4" s="34" t="s">
        <v>1101</v>
      </c>
      <c r="KI4" s="35" t="s">
        <v>995</v>
      </c>
      <c r="KJ4" s="34" t="s">
        <v>975</v>
      </c>
      <c r="KK4" s="34" t="s">
        <v>1102</v>
      </c>
      <c r="KL4" s="34" t="s">
        <v>1103</v>
      </c>
      <c r="KM4" s="34" t="s">
        <v>1079</v>
      </c>
      <c r="KN4" s="34" t="s">
        <v>1080</v>
      </c>
      <c r="KO4" s="34" t="s">
        <v>1081</v>
      </c>
      <c r="KP4" s="34" t="s">
        <v>1054</v>
      </c>
      <c r="KQ4" s="34" t="s">
        <v>1104</v>
      </c>
      <c r="KR4" s="34" t="s">
        <v>1105</v>
      </c>
      <c r="KS4" s="34" t="s">
        <v>1106</v>
      </c>
      <c r="KT4" s="34" t="s">
        <v>1107</v>
      </c>
      <c r="KU4" s="34" t="s">
        <v>1056</v>
      </c>
      <c r="KV4" s="34" t="s">
        <v>1108</v>
      </c>
      <c r="KW4" s="34" t="s">
        <v>1109</v>
      </c>
      <c r="KX4" s="26" t="s">
        <v>3205</v>
      </c>
      <c r="KY4" s="3"/>
      <c r="KZ4" s="3"/>
      <c r="LA4" s="34" t="s">
        <v>970</v>
      </c>
      <c r="LB4" s="34" t="s">
        <v>971</v>
      </c>
      <c r="LC4" s="35" t="s">
        <v>995</v>
      </c>
      <c r="LD4" s="34" t="s">
        <v>975</v>
      </c>
      <c r="LE4" s="35" t="s">
        <v>459</v>
      </c>
      <c r="LF4" s="34" t="s">
        <v>1110</v>
      </c>
      <c r="LG4" s="34" t="s">
        <v>1028</v>
      </c>
      <c r="LH4" s="34" t="s">
        <v>1111</v>
      </c>
      <c r="LI4" s="34" t="s">
        <v>1112</v>
      </c>
      <c r="LJ4" s="34" t="s">
        <v>1113</v>
      </c>
      <c r="LK4" s="34" t="s">
        <v>1114</v>
      </c>
      <c r="LL4" s="34" t="s">
        <v>1115</v>
      </c>
      <c r="LM4" s="34" t="s">
        <v>1116</v>
      </c>
      <c r="LN4" s="34" t="s">
        <v>1117</v>
      </c>
      <c r="LO4" s="34" t="s">
        <v>1118</v>
      </c>
      <c r="LP4" s="34" t="s">
        <v>1119</v>
      </c>
      <c r="LQ4" s="34" t="s">
        <v>1120</v>
      </c>
      <c r="LR4" s="34" t="s">
        <v>1121</v>
      </c>
      <c r="LS4" s="34" t="s">
        <v>1122</v>
      </c>
      <c r="LT4" s="34" t="s">
        <v>1123</v>
      </c>
      <c r="LU4" s="34" t="s">
        <v>1124</v>
      </c>
      <c r="LV4" s="34" t="s">
        <v>1125</v>
      </c>
      <c r="LW4" s="34" t="s">
        <v>1126</v>
      </c>
      <c r="LX4" s="34" t="s">
        <v>1127</v>
      </c>
      <c r="LY4" s="34" t="s">
        <v>1128</v>
      </c>
      <c r="LZ4" s="34" t="s">
        <v>1129</v>
      </c>
      <c r="MA4" s="35" t="s">
        <v>1130</v>
      </c>
      <c r="MB4" s="34" t="s">
        <v>1131</v>
      </c>
      <c r="MC4" s="132" t="s">
        <v>3205</v>
      </c>
      <c r="MD4" s="3"/>
      <c r="ME4" s="35" t="s">
        <v>352</v>
      </c>
      <c r="MF4" s="34" t="s">
        <v>971</v>
      </c>
      <c r="MG4" s="35" t="s">
        <v>995</v>
      </c>
      <c r="MH4" s="34" t="s">
        <v>975</v>
      </c>
      <c r="MI4" s="34" t="s">
        <v>1132</v>
      </c>
      <c r="MJ4" s="34" t="s">
        <v>1110</v>
      </c>
      <c r="MK4" s="34" t="s">
        <v>1028</v>
      </c>
      <c r="ML4" s="34" t="s">
        <v>1133</v>
      </c>
      <c r="MM4" s="34" t="s">
        <v>1134</v>
      </c>
      <c r="MN4" s="34" t="s">
        <v>1111</v>
      </c>
      <c r="MO4" s="34" t="s">
        <v>1112</v>
      </c>
      <c r="MP4" s="34" t="s">
        <v>1135</v>
      </c>
      <c r="MQ4" s="34" t="s">
        <v>1136</v>
      </c>
      <c r="MR4" s="34" t="s">
        <v>1137</v>
      </c>
      <c r="MS4" s="34" t="s">
        <v>1113</v>
      </c>
      <c r="MT4" s="34" t="s">
        <v>1114</v>
      </c>
      <c r="MU4" s="34" t="s">
        <v>1138</v>
      </c>
      <c r="MV4" s="34" t="s">
        <v>1117</v>
      </c>
      <c r="MW4" s="34" t="s">
        <v>1118</v>
      </c>
      <c r="MX4" s="34" t="s">
        <v>1119</v>
      </c>
      <c r="MY4" s="34" t="s">
        <v>1123</v>
      </c>
      <c r="MZ4" s="34" t="s">
        <v>1124</v>
      </c>
      <c r="NA4" s="34" t="s">
        <v>1125</v>
      </c>
      <c r="NB4" s="34" t="s">
        <v>1126</v>
      </c>
      <c r="NC4" s="34" t="s">
        <v>1139</v>
      </c>
      <c r="ND4" s="34" t="s">
        <v>1140</v>
      </c>
      <c r="NE4" s="34" t="s">
        <v>1141</v>
      </c>
      <c r="NF4" s="34" t="s">
        <v>1142</v>
      </c>
      <c r="NG4" s="132" t="s">
        <v>3205</v>
      </c>
      <c r="NH4" s="3"/>
      <c r="NI4" s="25" t="s">
        <v>352</v>
      </c>
      <c r="NJ4" s="34" t="s">
        <v>971</v>
      </c>
      <c r="NK4" s="35" t="s">
        <v>995</v>
      </c>
      <c r="NL4" s="34" t="s">
        <v>975</v>
      </c>
      <c r="NM4" s="34" t="s">
        <v>1132</v>
      </c>
      <c r="NN4" s="34" t="s">
        <v>1110</v>
      </c>
      <c r="NO4" s="34" t="s">
        <v>1028</v>
      </c>
      <c r="NP4" s="34" t="s">
        <v>1133</v>
      </c>
      <c r="NQ4" s="34" t="s">
        <v>1143</v>
      </c>
      <c r="NR4" s="35" t="s">
        <v>1144</v>
      </c>
      <c r="NS4" s="34" t="s">
        <v>1111</v>
      </c>
      <c r="NT4" s="34" t="s">
        <v>1112</v>
      </c>
      <c r="NU4" s="34" t="s">
        <v>1113</v>
      </c>
      <c r="NV4" s="34" t="s">
        <v>1114</v>
      </c>
      <c r="NW4" s="34" t="s">
        <v>1138</v>
      </c>
      <c r="NX4" s="34" t="s">
        <v>1117</v>
      </c>
      <c r="NY4" s="34" t="s">
        <v>1118</v>
      </c>
      <c r="NZ4" s="34" t="s">
        <v>1119</v>
      </c>
      <c r="OA4" s="34" t="s">
        <v>1145</v>
      </c>
      <c r="OB4" s="34" t="s">
        <v>1146</v>
      </c>
      <c r="OC4" s="34" t="s">
        <v>1147</v>
      </c>
      <c r="OD4" s="34" t="s">
        <v>1148</v>
      </c>
      <c r="OE4" s="34" t="s">
        <v>1149</v>
      </c>
      <c r="OF4" s="34" t="s">
        <v>1123</v>
      </c>
      <c r="OG4" s="34" t="s">
        <v>1124</v>
      </c>
      <c r="OH4" s="34" t="s">
        <v>1125</v>
      </c>
      <c r="OI4" s="34" t="s">
        <v>1150</v>
      </c>
      <c r="OJ4" s="34" t="s">
        <v>1151</v>
      </c>
      <c r="OK4" s="34" t="s">
        <v>1152</v>
      </c>
      <c r="OL4" s="34" t="s">
        <v>1142</v>
      </c>
      <c r="OM4" s="34" t="s">
        <v>994</v>
      </c>
      <c r="ON4" s="132" t="s">
        <v>3205</v>
      </c>
      <c r="OO4" s="3"/>
      <c r="OP4" s="34" t="s">
        <v>970</v>
      </c>
      <c r="OQ4" s="34" t="s">
        <v>971</v>
      </c>
      <c r="OR4" s="35" t="s">
        <v>995</v>
      </c>
      <c r="OS4" s="34" t="s">
        <v>975</v>
      </c>
      <c r="OT4" s="34" t="s">
        <v>1132</v>
      </c>
      <c r="OU4" s="34" t="s">
        <v>1110</v>
      </c>
      <c r="OV4" s="34" t="s">
        <v>1028</v>
      </c>
      <c r="OW4" s="34" t="s">
        <v>1133</v>
      </c>
      <c r="OX4" s="34" t="s">
        <v>1079</v>
      </c>
      <c r="OY4" s="34" t="s">
        <v>1111</v>
      </c>
      <c r="OZ4" s="34" t="s">
        <v>1112</v>
      </c>
      <c r="PA4" s="34" t="s">
        <v>1153</v>
      </c>
      <c r="PB4" s="34" t="s">
        <v>1154</v>
      </c>
      <c r="PC4" s="34" t="s">
        <v>1155</v>
      </c>
      <c r="PD4" s="34" t="s">
        <v>1156</v>
      </c>
      <c r="PE4" s="34" t="s">
        <v>1145</v>
      </c>
      <c r="PF4" s="34" t="s">
        <v>1114</v>
      </c>
      <c r="PG4" s="34" t="s">
        <v>1138</v>
      </c>
      <c r="PH4" s="34" t="s">
        <v>1117</v>
      </c>
      <c r="PI4" s="34" t="s">
        <v>1118</v>
      </c>
      <c r="PJ4" s="34" t="s">
        <v>1119</v>
      </c>
      <c r="PK4" s="34" t="s">
        <v>1157</v>
      </c>
      <c r="PL4" s="34" t="s">
        <v>1158</v>
      </c>
      <c r="PM4" s="34" t="s">
        <v>1124</v>
      </c>
      <c r="PN4" s="34" t="s">
        <v>1159</v>
      </c>
      <c r="PO4" s="34" t="s">
        <v>1160</v>
      </c>
      <c r="PP4" s="34" t="s">
        <v>1142</v>
      </c>
      <c r="PQ4" s="26" t="s">
        <v>3205</v>
      </c>
      <c r="PR4" s="3"/>
      <c r="PS4" s="34" t="s">
        <v>970</v>
      </c>
      <c r="PT4" s="34" t="s">
        <v>971</v>
      </c>
      <c r="PU4" s="35" t="s">
        <v>995</v>
      </c>
      <c r="PV4" s="34" t="s">
        <v>975</v>
      </c>
      <c r="PW4" s="34" t="s">
        <v>1002</v>
      </c>
      <c r="PX4" s="34" t="s">
        <v>996</v>
      </c>
      <c r="PY4" s="34" t="s">
        <v>1161</v>
      </c>
      <c r="PZ4" s="34" t="s">
        <v>1162</v>
      </c>
      <c r="QA4" s="34" t="s">
        <v>1163</v>
      </c>
      <c r="QB4" s="34" t="s">
        <v>1164</v>
      </c>
      <c r="QC4" s="26" t="s">
        <v>3205</v>
      </c>
    </row>
    <row r="5" spans="1:445" ht="29" x14ac:dyDescent="0.35">
      <c r="A5" s="13"/>
      <c r="B5" s="14" t="e">
        <f>Attributes!#REF!</f>
        <v>#REF!</v>
      </c>
      <c r="C5" s="14" t="e">
        <f>Attributes!#REF!</f>
        <v>#REF!</v>
      </c>
      <c r="D5" s="1" t="s">
        <v>14</v>
      </c>
      <c r="E5" s="1" t="s">
        <v>1165</v>
      </c>
      <c r="F5" s="14" t="s">
        <v>1166</v>
      </c>
      <c r="G5" s="14" t="s">
        <v>1166</v>
      </c>
      <c r="H5" s="14" t="s">
        <v>1429</v>
      </c>
      <c r="I5" s="14" t="s">
        <v>3290</v>
      </c>
      <c r="J5" s="14" t="s">
        <v>2907</v>
      </c>
      <c r="K5" s="14" t="s">
        <v>2908</v>
      </c>
      <c r="L5" s="112" t="s">
        <v>2661</v>
      </c>
      <c r="M5" s="112" t="e">
        <f>currency_B</f>
        <v>#REF!</v>
      </c>
      <c r="O5" t="s">
        <v>3060</v>
      </c>
      <c r="P5" t="s">
        <v>2938</v>
      </c>
      <c r="Q5" s="24" t="s">
        <v>1167</v>
      </c>
      <c r="R5" s="24" t="s">
        <v>1168</v>
      </c>
      <c r="S5" s="24" t="s">
        <v>1169</v>
      </c>
      <c r="T5" s="24" t="s">
        <v>1170</v>
      </c>
      <c r="U5" s="24" t="s">
        <v>1171</v>
      </c>
      <c r="V5" s="24" t="s">
        <v>1172</v>
      </c>
      <c r="W5" s="24" t="s">
        <v>1173</v>
      </c>
      <c r="X5" s="24" t="s">
        <v>1174</v>
      </c>
      <c r="Y5" s="24" t="s">
        <v>1175</v>
      </c>
      <c r="Z5" s="24" t="s">
        <v>3362</v>
      </c>
      <c r="AA5" s="24" t="s">
        <v>1177</v>
      </c>
      <c r="AB5" s="24" t="s">
        <v>1177</v>
      </c>
      <c r="AC5" s="24" t="s">
        <v>1177</v>
      </c>
      <c r="AD5" s="24" t="s">
        <v>1177</v>
      </c>
      <c r="AE5" s="24" t="s">
        <v>3313</v>
      </c>
      <c r="AF5" s="24" t="s">
        <v>1178</v>
      </c>
      <c r="AG5" s="24" t="s">
        <v>3314</v>
      </c>
      <c r="AH5" s="24" t="s">
        <v>1179</v>
      </c>
      <c r="AI5" s="24" t="s">
        <v>1180</v>
      </c>
      <c r="AJ5" s="24" t="s">
        <v>1181</v>
      </c>
      <c r="AK5" s="24" t="s">
        <v>1171</v>
      </c>
      <c r="AL5" s="24" t="s">
        <v>3132</v>
      </c>
      <c r="AM5" s="24" t="s">
        <v>3134</v>
      </c>
      <c r="AN5" s="24" t="s">
        <v>1182</v>
      </c>
      <c r="AO5" s="24" t="s">
        <v>1183</v>
      </c>
      <c r="AP5" s="24" t="s">
        <v>1183</v>
      </c>
      <c r="AQ5" s="24" t="s">
        <v>1183</v>
      </c>
      <c r="AR5" s="24" t="s">
        <v>1184</v>
      </c>
      <c r="AS5" s="24" t="s">
        <v>1185</v>
      </c>
      <c r="AT5" s="24" t="s">
        <v>1186</v>
      </c>
      <c r="AU5" s="24" t="s">
        <v>3360</v>
      </c>
      <c r="AV5" s="24" t="s">
        <v>1177</v>
      </c>
      <c r="AX5" s="29" t="s">
        <v>1187</v>
      </c>
      <c r="AY5" s="29" t="s">
        <v>1188</v>
      </c>
      <c r="AZ5" s="29" t="s">
        <v>1189</v>
      </c>
      <c r="BA5" s="29" t="s">
        <v>1190</v>
      </c>
      <c r="BB5" s="29" t="s">
        <v>1191</v>
      </c>
      <c r="BC5" s="29" t="s">
        <v>1192</v>
      </c>
      <c r="BD5" s="29" t="s">
        <v>1193</v>
      </c>
      <c r="BE5" s="29" t="s">
        <v>1194</v>
      </c>
      <c r="BF5" s="29" t="s">
        <v>1195</v>
      </c>
      <c r="BG5" s="29" t="s">
        <v>1196</v>
      </c>
      <c r="BH5" s="29" t="s">
        <v>1197</v>
      </c>
      <c r="BI5" s="29" t="s">
        <v>1198</v>
      </c>
      <c r="BJ5" s="29" t="s">
        <v>1199</v>
      </c>
      <c r="BK5" s="29" t="s">
        <v>1200</v>
      </c>
      <c r="BL5" s="29" t="s">
        <v>1201</v>
      </c>
      <c r="BM5" s="29" t="s">
        <v>3061</v>
      </c>
      <c r="BN5" s="29" t="s">
        <v>3065</v>
      </c>
      <c r="BO5" s="29" t="s">
        <v>1202</v>
      </c>
      <c r="BP5" s="29" t="s">
        <v>1203</v>
      </c>
      <c r="BQ5" s="29" t="s">
        <v>3067</v>
      </c>
      <c r="BR5" s="29" t="s">
        <v>3067</v>
      </c>
      <c r="BS5" s="29" t="s">
        <v>3067</v>
      </c>
      <c r="BT5" s="29" t="s">
        <v>3067</v>
      </c>
      <c r="BU5" s="29" t="s">
        <v>3067</v>
      </c>
      <c r="BV5" s="24" t="s">
        <v>1204</v>
      </c>
      <c r="BW5" s="11" t="s">
        <v>3228</v>
      </c>
      <c r="BY5" s="24" t="s">
        <v>1205</v>
      </c>
      <c r="BZ5" s="24" t="s">
        <v>1188</v>
      </c>
      <c r="CA5" s="24" t="s">
        <v>1206</v>
      </c>
      <c r="CB5" s="24" t="s">
        <v>1192</v>
      </c>
      <c r="CC5" s="24" t="s">
        <v>1207</v>
      </c>
      <c r="CD5" s="24" t="s">
        <v>3069</v>
      </c>
      <c r="CE5" s="24" t="s">
        <v>3065</v>
      </c>
      <c r="CF5" s="24" t="s">
        <v>1179</v>
      </c>
      <c r="CG5" s="24" t="s">
        <v>1179</v>
      </c>
      <c r="CH5" s="24" t="s">
        <v>3065</v>
      </c>
      <c r="CI5" s="24" t="s">
        <v>1208</v>
      </c>
      <c r="CJ5" s="24" t="s">
        <v>1209</v>
      </c>
      <c r="CK5" s="24" t="s">
        <v>1210</v>
      </c>
      <c r="CL5" s="24" t="s">
        <v>3061</v>
      </c>
      <c r="CM5" s="24" t="s">
        <v>3061</v>
      </c>
      <c r="CN5" s="24" t="s">
        <v>3065</v>
      </c>
      <c r="CO5" s="30" t="s">
        <v>3071</v>
      </c>
      <c r="CP5" s="30" t="s">
        <v>3071</v>
      </c>
      <c r="CQ5" s="30" t="s">
        <v>3067</v>
      </c>
      <c r="CR5" s="30" t="s">
        <v>2617</v>
      </c>
      <c r="CS5" s="122" t="s">
        <v>3232</v>
      </c>
      <c r="CU5" s="24" t="s">
        <v>1211</v>
      </c>
      <c r="CV5" s="24" t="s">
        <v>1212</v>
      </c>
      <c r="CW5" s="24" t="s">
        <v>1206</v>
      </c>
      <c r="CX5" s="24" t="s">
        <v>1192</v>
      </c>
      <c r="CY5" s="24" t="s">
        <v>1207</v>
      </c>
      <c r="CZ5" s="24" t="s">
        <v>3069</v>
      </c>
      <c r="DA5" s="24" t="s">
        <v>3073</v>
      </c>
      <c r="DB5" s="24" t="s">
        <v>1214</v>
      </c>
      <c r="DC5" s="24" t="s">
        <v>3065</v>
      </c>
      <c r="DD5" s="24" t="s">
        <v>1215</v>
      </c>
      <c r="DE5" s="24" t="s">
        <v>1216</v>
      </c>
      <c r="DF5" s="24" t="s">
        <v>1217</v>
      </c>
      <c r="DG5" s="24" t="s">
        <v>1218</v>
      </c>
      <c r="DH5" s="24" t="s">
        <v>1219</v>
      </c>
      <c r="DI5" s="24" t="s">
        <v>3061</v>
      </c>
      <c r="DJ5" s="24" t="s">
        <v>3061</v>
      </c>
      <c r="DK5" s="24" t="s">
        <v>3065</v>
      </c>
      <c r="DL5" s="24" t="s">
        <v>3071</v>
      </c>
      <c r="DM5" s="24" t="s">
        <v>3071</v>
      </c>
      <c r="DN5" s="24" t="s">
        <v>3075</v>
      </c>
      <c r="DO5" s="8" t="s">
        <v>3077</v>
      </c>
      <c r="DP5" s="122" t="s">
        <v>3253</v>
      </c>
      <c r="DR5" s="24" t="s">
        <v>1221</v>
      </c>
      <c r="DS5" s="24" t="s">
        <v>2612</v>
      </c>
      <c r="DT5" s="24" t="s">
        <v>1206</v>
      </c>
      <c r="DU5" s="24" t="s">
        <v>1192</v>
      </c>
      <c r="DV5" s="24" t="s">
        <v>1222</v>
      </c>
      <c r="DW5" s="24" t="s">
        <v>1223</v>
      </c>
      <c r="DX5" s="24" t="s">
        <v>1224</v>
      </c>
      <c r="DY5" s="24" t="s">
        <v>1225</v>
      </c>
      <c r="DZ5" s="24" t="s">
        <v>1226</v>
      </c>
      <c r="EA5" s="24" t="s">
        <v>3061</v>
      </c>
      <c r="EB5" s="24" t="s">
        <v>3065</v>
      </c>
      <c r="EC5" s="24" t="s">
        <v>3065</v>
      </c>
      <c r="ED5" s="24" t="s">
        <v>3065</v>
      </c>
      <c r="EE5" s="24" t="s">
        <v>3071</v>
      </c>
      <c r="EF5" s="24" t="s">
        <v>3067</v>
      </c>
      <c r="EG5" s="24" t="s">
        <v>3079</v>
      </c>
      <c r="EH5" s="122" t="s">
        <v>3255</v>
      </c>
      <c r="EJ5" s="24" t="s">
        <v>1221</v>
      </c>
      <c r="EK5" s="24" t="s">
        <v>1188</v>
      </c>
      <c r="EL5" s="24" t="s">
        <v>1206</v>
      </c>
      <c r="EM5" s="24" t="s">
        <v>1192</v>
      </c>
      <c r="EN5" s="24" t="s">
        <v>1228</v>
      </c>
      <c r="EO5" s="24" t="s">
        <v>1179</v>
      </c>
      <c r="EP5" s="24" t="s">
        <v>1229</v>
      </c>
      <c r="EQ5" s="24" t="s">
        <v>1210</v>
      </c>
      <c r="ER5" s="24" t="s">
        <v>1179</v>
      </c>
      <c r="ES5" s="24" t="s">
        <v>1179</v>
      </c>
      <c r="ET5" s="24" t="s">
        <v>3061</v>
      </c>
      <c r="EU5" s="24" t="s">
        <v>1230</v>
      </c>
      <c r="EV5" s="24" t="s">
        <v>1231</v>
      </c>
      <c r="EW5" s="24" t="s">
        <v>3061</v>
      </c>
      <c r="EX5" s="24" t="s">
        <v>3061</v>
      </c>
      <c r="EY5" s="24" t="s">
        <v>3067</v>
      </c>
      <c r="EZ5" s="24" t="s">
        <v>3067</v>
      </c>
      <c r="FA5" s="24" t="s">
        <v>3071</v>
      </c>
      <c r="FB5" s="24" t="s">
        <v>3071</v>
      </c>
      <c r="FC5" s="24" t="s">
        <v>3071</v>
      </c>
      <c r="FD5" s="24" t="s">
        <v>3083</v>
      </c>
      <c r="FE5" s="24" t="s">
        <v>3079</v>
      </c>
      <c r="FF5" s="122" t="s">
        <v>3257</v>
      </c>
      <c r="FH5" s="24" t="s">
        <v>1212</v>
      </c>
      <c r="FI5" s="24" t="s">
        <v>1206</v>
      </c>
      <c r="FJ5" s="24" t="s">
        <v>1192</v>
      </c>
      <c r="FK5" s="24" t="s">
        <v>1232</v>
      </c>
      <c r="FL5" s="24" t="s">
        <v>1223</v>
      </c>
      <c r="FM5" s="24" t="s">
        <v>3061</v>
      </c>
      <c r="FN5" s="24" t="s">
        <v>3065</v>
      </c>
      <c r="FO5" s="24" t="s">
        <v>3085</v>
      </c>
      <c r="FP5" s="24" t="s">
        <v>3087</v>
      </c>
      <c r="FQ5" s="122" t="s">
        <v>3228</v>
      </c>
      <c r="FS5" s="24" t="s">
        <v>1234</v>
      </c>
      <c r="FT5" s="24" t="s">
        <v>1212</v>
      </c>
      <c r="FU5" s="24" t="s">
        <v>1206</v>
      </c>
      <c r="FV5" s="24" t="s">
        <v>1192</v>
      </c>
      <c r="FW5" s="24" t="s">
        <v>1232</v>
      </c>
      <c r="FX5" s="24" t="s">
        <v>1223</v>
      </c>
      <c r="FY5" s="24" t="s">
        <v>3061</v>
      </c>
      <c r="FZ5" s="24" t="s">
        <v>3065</v>
      </c>
      <c r="GA5" s="24" t="s">
        <v>3085</v>
      </c>
      <c r="GB5" s="24" t="s">
        <v>3087</v>
      </c>
      <c r="GC5" s="122" t="s">
        <v>3228</v>
      </c>
      <c r="GE5" s="24" t="s">
        <v>1235</v>
      </c>
      <c r="GF5" s="24" t="s">
        <v>1188</v>
      </c>
      <c r="GG5" s="24" t="s">
        <v>1206</v>
      </c>
      <c r="GH5" s="24" t="s">
        <v>1192</v>
      </c>
      <c r="GI5" s="24" t="s">
        <v>1236</v>
      </c>
      <c r="GJ5" s="24" t="s">
        <v>3065</v>
      </c>
      <c r="GK5" s="24" t="s">
        <v>3065</v>
      </c>
      <c r="GL5" s="24" t="s">
        <v>1237</v>
      </c>
      <c r="GM5" s="24" t="s">
        <v>1238</v>
      </c>
      <c r="GN5" s="24" t="s">
        <v>3061</v>
      </c>
      <c r="GO5" s="24" t="s">
        <v>3061</v>
      </c>
      <c r="GP5" s="24" t="s">
        <v>3091</v>
      </c>
      <c r="GQ5" s="24" t="s">
        <v>3071</v>
      </c>
      <c r="GR5" s="24" t="s">
        <v>3071</v>
      </c>
      <c r="GS5" s="24" t="s">
        <v>3080</v>
      </c>
      <c r="GT5" s="9" t="s">
        <v>3260</v>
      </c>
      <c r="GV5" s="24" t="s">
        <v>1240</v>
      </c>
      <c r="GW5" s="24" t="s">
        <v>1212</v>
      </c>
      <c r="GX5" s="24" t="s">
        <v>1206</v>
      </c>
      <c r="GY5" s="24" t="s">
        <v>1192</v>
      </c>
      <c r="GZ5" s="24" t="s">
        <v>1232</v>
      </c>
      <c r="HA5" s="24" t="s">
        <v>1241</v>
      </c>
      <c r="HB5" s="24" t="s">
        <v>1242</v>
      </c>
      <c r="HC5" s="24" t="s">
        <v>3061</v>
      </c>
      <c r="HD5" s="24" t="s">
        <v>3061</v>
      </c>
      <c r="HE5" s="24" t="s">
        <v>3095</v>
      </c>
      <c r="HF5" s="24" t="s">
        <v>3095</v>
      </c>
      <c r="HG5" s="24" t="s">
        <v>3065</v>
      </c>
      <c r="HH5" s="24" t="s">
        <v>3093</v>
      </c>
      <c r="HI5" s="9" t="s">
        <v>3262</v>
      </c>
      <c r="HK5" t="s">
        <v>1244</v>
      </c>
      <c r="HL5" t="s">
        <v>1212</v>
      </c>
      <c r="HM5" t="s">
        <v>1206</v>
      </c>
      <c r="HN5" t="s">
        <v>1192</v>
      </c>
      <c r="HO5" t="s">
        <v>1245</v>
      </c>
      <c r="HP5" t="s">
        <v>1246</v>
      </c>
      <c r="HQ5" t="s">
        <v>1247</v>
      </c>
      <c r="HR5" t="s">
        <v>1248</v>
      </c>
      <c r="HS5" t="s">
        <v>3061</v>
      </c>
      <c r="HT5" t="s">
        <v>3065</v>
      </c>
      <c r="HU5" t="s">
        <v>3085</v>
      </c>
      <c r="HV5" t="s">
        <v>3097</v>
      </c>
      <c r="HW5" s="122" t="s">
        <v>3228</v>
      </c>
      <c r="HY5" s="24" t="s">
        <v>1212</v>
      </c>
      <c r="HZ5" s="24" t="s">
        <v>1206</v>
      </c>
      <c r="IA5" s="24" t="s">
        <v>1192</v>
      </c>
      <c r="IB5" s="24" t="s">
        <v>1249</v>
      </c>
      <c r="IC5" s="24" t="s">
        <v>1250</v>
      </c>
      <c r="ID5" s="24" t="s">
        <v>1251</v>
      </c>
      <c r="IE5" s="24" t="s">
        <v>1252</v>
      </c>
      <c r="IF5" s="24" t="s">
        <v>1253</v>
      </c>
      <c r="IG5" s="24" t="s">
        <v>3061</v>
      </c>
      <c r="IH5" s="24" t="s">
        <v>3065</v>
      </c>
      <c r="II5" s="24" t="s">
        <v>3085</v>
      </c>
      <c r="IJ5" s="24" t="s">
        <v>3098</v>
      </c>
      <c r="IK5" s="122" t="s">
        <v>3228</v>
      </c>
      <c r="IM5" s="24" t="s">
        <v>1255</v>
      </c>
      <c r="IN5" s="24" t="s">
        <v>1212</v>
      </c>
      <c r="IO5" s="24" t="s">
        <v>1206</v>
      </c>
      <c r="IP5" s="24" t="s">
        <v>1192</v>
      </c>
      <c r="IQ5" s="24" t="s">
        <v>1256</v>
      </c>
      <c r="IR5" s="24" t="s">
        <v>1250</v>
      </c>
      <c r="IS5" s="24" t="s">
        <v>1251</v>
      </c>
      <c r="IT5" s="24" t="s">
        <v>1252</v>
      </c>
      <c r="IU5" s="24" t="s">
        <v>1253</v>
      </c>
      <c r="IV5" s="24" t="s">
        <v>3061</v>
      </c>
      <c r="IW5" s="24" t="s">
        <v>3065</v>
      </c>
      <c r="IX5" s="24" t="s">
        <v>3085</v>
      </c>
      <c r="IY5" s="24" t="s">
        <v>3100</v>
      </c>
      <c r="IZ5" s="24" t="s">
        <v>3100</v>
      </c>
      <c r="JA5" s="122" t="s">
        <v>3228</v>
      </c>
      <c r="JC5" s="24" t="s">
        <v>1258</v>
      </c>
      <c r="JD5" s="24" t="s">
        <v>1259</v>
      </c>
      <c r="JE5" s="24" t="s">
        <v>1188</v>
      </c>
      <c r="JF5" s="24" t="s">
        <v>1206</v>
      </c>
      <c r="JG5" s="24" t="s">
        <v>1192</v>
      </c>
      <c r="JH5" s="24" t="s">
        <v>1222</v>
      </c>
      <c r="JI5" s="24" t="s">
        <v>3110</v>
      </c>
      <c r="JJ5" s="115" t="s">
        <v>3108</v>
      </c>
      <c r="JK5" s="24" t="s">
        <v>1245</v>
      </c>
      <c r="JL5" s="24" t="s">
        <v>3117</v>
      </c>
      <c r="JM5" s="24" t="s">
        <v>1260</v>
      </c>
      <c r="JN5" s="24" t="s">
        <v>1251</v>
      </c>
      <c r="JO5" s="24" t="s">
        <v>1261</v>
      </c>
      <c r="JP5" s="24" t="s">
        <v>1262</v>
      </c>
      <c r="JQ5" s="29" t="s">
        <v>1263</v>
      </c>
      <c r="JR5" s="30" t="s">
        <v>3120</v>
      </c>
      <c r="JS5" s="24" t="s">
        <v>3061</v>
      </c>
      <c r="JT5" s="29" t="s">
        <v>3123</v>
      </c>
      <c r="JU5" s="29" t="s">
        <v>3125</v>
      </c>
      <c r="JV5" s="24" t="s">
        <v>3065</v>
      </c>
      <c r="JW5" s="24" t="s">
        <v>3065</v>
      </c>
      <c r="JX5" s="24" t="s">
        <v>3065</v>
      </c>
      <c r="JY5" s="24" t="s">
        <v>3065</v>
      </c>
      <c r="JZ5" s="29" t="s">
        <v>3126</v>
      </c>
      <c r="KA5" s="29" t="s">
        <v>3128</v>
      </c>
      <c r="KB5" s="29" t="s">
        <v>3097</v>
      </c>
      <c r="KC5" s="122" t="s">
        <v>3228</v>
      </c>
      <c r="KD5" s="6"/>
      <c r="KF5" s="24" t="s">
        <v>1264</v>
      </c>
      <c r="KG5" s="29" t="s">
        <v>1265</v>
      </c>
      <c r="KH5" s="29" t="s">
        <v>1266</v>
      </c>
      <c r="KI5" s="24" t="s">
        <v>1206</v>
      </c>
      <c r="KJ5" s="24" t="s">
        <v>1192</v>
      </c>
      <c r="KK5" s="24" t="s">
        <v>1267</v>
      </c>
      <c r="KL5" s="24" t="s">
        <v>1268</v>
      </c>
      <c r="KM5" s="24" t="s">
        <v>1251</v>
      </c>
      <c r="KN5" s="24" t="s">
        <v>1252</v>
      </c>
      <c r="KO5" s="24" t="s">
        <v>1253</v>
      </c>
      <c r="KP5" s="24" t="s">
        <v>3061</v>
      </c>
      <c r="KQ5" s="24" t="s">
        <v>146</v>
      </c>
      <c r="KR5" s="24" t="s">
        <v>146</v>
      </c>
      <c r="KS5" s="24" t="s">
        <v>151</v>
      </c>
      <c r="KT5" s="24" t="s">
        <v>146</v>
      </c>
      <c r="KU5" s="24" t="s">
        <v>1233</v>
      </c>
      <c r="KV5" s="24" t="s">
        <v>1269</v>
      </c>
      <c r="KW5" s="24" t="s">
        <v>1257</v>
      </c>
      <c r="KX5" s="122" t="s">
        <v>3228</v>
      </c>
      <c r="LA5" s="24" t="s">
        <v>1270</v>
      </c>
      <c r="LB5" s="24" t="s">
        <v>1188</v>
      </c>
      <c r="LC5" s="24" t="s">
        <v>1206</v>
      </c>
      <c r="LD5" s="24" t="s">
        <v>1192</v>
      </c>
      <c r="LE5" s="24" t="s">
        <v>1271</v>
      </c>
      <c r="LF5" s="24" t="s">
        <v>1272</v>
      </c>
      <c r="LG5" s="24" t="s">
        <v>1232</v>
      </c>
      <c r="LH5" s="24" t="s">
        <v>3323</v>
      </c>
      <c r="LI5" s="24" t="s">
        <v>1273</v>
      </c>
      <c r="LJ5" s="24" t="s">
        <v>146</v>
      </c>
      <c r="LK5" s="24" t="s">
        <v>1274</v>
      </c>
      <c r="LL5" s="24" t="s">
        <v>1213</v>
      </c>
      <c r="LM5" s="24" t="s">
        <v>1275</v>
      </c>
      <c r="LN5" s="24" t="s">
        <v>1275</v>
      </c>
      <c r="LO5" s="24" t="s">
        <v>1275</v>
      </c>
      <c r="LP5" s="24" t="s">
        <v>1275</v>
      </c>
      <c r="LQ5" s="24" t="s">
        <v>1276</v>
      </c>
      <c r="LR5" s="24" t="s">
        <v>1276</v>
      </c>
      <c r="LS5" s="24" t="s">
        <v>145</v>
      </c>
      <c r="LT5" s="24" t="s">
        <v>146</v>
      </c>
      <c r="LU5" s="24" t="s">
        <v>146</v>
      </c>
      <c r="LV5" s="24" t="s">
        <v>146</v>
      </c>
      <c r="LW5" s="24" t="s">
        <v>146</v>
      </c>
      <c r="LX5" s="24" t="s">
        <v>151</v>
      </c>
      <c r="LY5" s="24" t="s">
        <v>1213</v>
      </c>
      <c r="LZ5" s="24" t="s">
        <v>1213</v>
      </c>
      <c r="MA5" s="24" t="s">
        <v>1275</v>
      </c>
      <c r="MB5" s="24" t="s">
        <v>1277</v>
      </c>
      <c r="MC5" s="5" t="s">
        <v>3263</v>
      </c>
      <c r="ME5" s="24" t="s">
        <v>1270</v>
      </c>
      <c r="MF5" s="24" t="s">
        <v>1188</v>
      </c>
      <c r="MG5" s="24" t="s">
        <v>1206</v>
      </c>
      <c r="MH5" s="24" t="s">
        <v>1192</v>
      </c>
      <c r="MI5" s="24" t="s">
        <v>1278</v>
      </c>
      <c r="MJ5" s="24" t="s">
        <v>1272</v>
      </c>
      <c r="MK5" s="24" t="s">
        <v>1232</v>
      </c>
      <c r="ML5" s="24" t="s">
        <v>1245</v>
      </c>
      <c r="MM5" s="24" t="s">
        <v>1251</v>
      </c>
      <c r="MN5" s="24" t="s">
        <v>1279</v>
      </c>
      <c r="MO5" s="24" t="s">
        <v>1280</v>
      </c>
      <c r="MP5" s="24" t="s">
        <v>146</v>
      </c>
      <c r="MQ5" s="24" t="s">
        <v>1281</v>
      </c>
      <c r="MR5" s="24" t="s">
        <v>1281</v>
      </c>
      <c r="MS5" s="24" t="s">
        <v>146</v>
      </c>
      <c r="MT5" s="24" t="s">
        <v>1274</v>
      </c>
      <c r="MU5" s="24" t="s">
        <v>1275</v>
      </c>
      <c r="MV5" s="24" t="s">
        <v>1275</v>
      </c>
      <c r="MW5" s="24" t="s">
        <v>1275</v>
      </c>
      <c r="MX5" s="24" t="s">
        <v>1275</v>
      </c>
      <c r="MY5" s="24" t="s">
        <v>146</v>
      </c>
      <c r="MZ5" s="24" t="s">
        <v>146</v>
      </c>
      <c r="NA5" s="24" t="s">
        <v>1282</v>
      </c>
      <c r="NB5" s="24" t="s">
        <v>146</v>
      </c>
      <c r="NC5" s="24" t="s">
        <v>1283</v>
      </c>
      <c r="ND5" s="24" t="s">
        <v>1281</v>
      </c>
      <c r="NE5" s="24" t="s">
        <v>1284</v>
      </c>
      <c r="NF5" s="24" t="s">
        <v>1233</v>
      </c>
      <c r="NG5" s="9" t="s">
        <v>3265</v>
      </c>
      <c r="NI5" s="24" t="s">
        <v>1270</v>
      </c>
      <c r="NJ5" s="24" t="s">
        <v>1188</v>
      </c>
      <c r="NK5" s="24" t="s">
        <v>1206</v>
      </c>
      <c r="NL5" s="24" t="s">
        <v>1192</v>
      </c>
      <c r="NM5" s="24" t="s">
        <v>1278</v>
      </c>
      <c r="NN5" s="24" t="s">
        <v>1272</v>
      </c>
      <c r="NO5" s="24" t="s">
        <v>1232</v>
      </c>
      <c r="NP5" s="24" t="s">
        <v>1245</v>
      </c>
      <c r="NQ5" s="24" t="s">
        <v>1285</v>
      </c>
      <c r="NR5" s="24" t="s">
        <v>1286</v>
      </c>
      <c r="NS5" s="24" t="s">
        <v>1287</v>
      </c>
      <c r="NT5" s="24" t="s">
        <v>1280</v>
      </c>
      <c r="NU5" s="24" t="s">
        <v>146</v>
      </c>
      <c r="NV5" s="24" t="s">
        <v>1274</v>
      </c>
      <c r="NW5" s="24" t="s">
        <v>1275</v>
      </c>
      <c r="NX5" s="24" t="s">
        <v>1275</v>
      </c>
      <c r="NY5" s="24" t="s">
        <v>1275</v>
      </c>
      <c r="NZ5" s="24" t="s">
        <v>1275</v>
      </c>
      <c r="OA5" s="24" t="s">
        <v>1288</v>
      </c>
      <c r="OB5" s="24" t="s">
        <v>1213</v>
      </c>
      <c r="OC5" s="24" t="s">
        <v>1289</v>
      </c>
      <c r="OD5" s="24" t="s">
        <v>1213</v>
      </c>
      <c r="OE5" s="24" t="s">
        <v>145</v>
      </c>
      <c r="OF5" s="24" t="s">
        <v>146</v>
      </c>
      <c r="OG5" s="24" t="s">
        <v>146</v>
      </c>
      <c r="OH5" s="24" t="s">
        <v>146</v>
      </c>
      <c r="OI5" s="24" t="s">
        <v>1283</v>
      </c>
      <c r="OJ5" s="24" t="s">
        <v>1284</v>
      </c>
      <c r="OK5" s="24" t="s">
        <v>1275</v>
      </c>
      <c r="OL5" s="24" t="s">
        <v>1233</v>
      </c>
      <c r="OM5" s="24" t="s">
        <v>1290</v>
      </c>
      <c r="ON5" s="9" t="s">
        <v>3270</v>
      </c>
      <c r="OP5" s="24" t="s">
        <v>1291</v>
      </c>
      <c r="OQ5" s="24" t="s">
        <v>1188</v>
      </c>
      <c r="OR5" s="24" t="s">
        <v>1206</v>
      </c>
      <c r="OS5" s="24" t="s">
        <v>1192</v>
      </c>
      <c r="OT5" s="24" t="s">
        <v>1292</v>
      </c>
      <c r="OU5" s="24" t="s">
        <v>1272</v>
      </c>
      <c r="OV5" s="24" t="s">
        <v>1232</v>
      </c>
      <c r="OW5" s="24" t="s">
        <v>1245</v>
      </c>
      <c r="OX5" s="24" t="s">
        <v>1251</v>
      </c>
      <c r="OY5" s="24" t="s">
        <v>1293</v>
      </c>
      <c r="OZ5" s="24" t="s">
        <v>1294</v>
      </c>
      <c r="PA5" s="24" t="s">
        <v>1295</v>
      </c>
      <c r="PB5" s="24" t="s">
        <v>1296</v>
      </c>
      <c r="PC5" s="24" t="s">
        <v>146</v>
      </c>
      <c r="PD5" s="24" t="s">
        <v>146</v>
      </c>
      <c r="PE5" s="24" t="s">
        <v>1297</v>
      </c>
      <c r="PF5" s="24" t="s">
        <v>1274</v>
      </c>
      <c r="PG5" s="24" t="s">
        <v>1275</v>
      </c>
      <c r="PH5" s="24" t="s">
        <v>1275</v>
      </c>
      <c r="PI5" s="24" t="s">
        <v>1275</v>
      </c>
      <c r="PJ5" s="24" t="s">
        <v>1275</v>
      </c>
      <c r="PK5" s="24" t="s">
        <v>145</v>
      </c>
      <c r="PL5" s="24" t="s">
        <v>146</v>
      </c>
      <c r="PM5" s="24" t="s">
        <v>146</v>
      </c>
      <c r="PN5" s="24" t="s">
        <v>146</v>
      </c>
      <c r="PO5" s="24" t="s">
        <v>146</v>
      </c>
      <c r="PP5" s="24" t="s">
        <v>1233</v>
      </c>
      <c r="PQ5" s="122" t="s">
        <v>3277</v>
      </c>
      <c r="PS5" s="24" t="s">
        <v>1298</v>
      </c>
      <c r="PT5" s="24" t="s">
        <v>1188</v>
      </c>
      <c r="PU5" s="24" t="s">
        <v>1206</v>
      </c>
      <c r="PV5" s="24" t="s">
        <v>1192</v>
      </c>
      <c r="PW5" s="24" t="s">
        <v>1299</v>
      </c>
      <c r="PX5" s="24" t="s">
        <v>1300</v>
      </c>
      <c r="PY5" s="24" t="s">
        <v>1275</v>
      </c>
      <c r="PZ5" s="24" t="s">
        <v>1275</v>
      </c>
      <c r="QA5" s="24" t="s">
        <v>146</v>
      </c>
      <c r="QB5" s="24" t="s">
        <v>1233</v>
      </c>
      <c r="QC5" s="122" t="s">
        <v>3273</v>
      </c>
    </row>
    <row r="6" spans="1:445" ht="43.5" x14ac:dyDescent="0.35">
      <c r="A6" s="13"/>
      <c r="B6" s="14" t="e">
        <f>Attributes!#REF!</f>
        <v>#REF!</v>
      </c>
      <c r="C6" s="14" t="e">
        <f>Attributes!#REF!</f>
        <v>#REF!</v>
      </c>
      <c r="D6" s="1" t="s">
        <v>1301</v>
      </c>
      <c r="E6" s="1" t="s">
        <v>1302</v>
      </c>
      <c r="F6" s="14" t="s">
        <v>1303</v>
      </c>
      <c r="G6" s="14"/>
      <c r="H6" s="14" t="s">
        <v>1510</v>
      </c>
      <c r="I6" s="14" t="s">
        <v>3291</v>
      </c>
      <c r="J6" s="14" t="s">
        <v>2905</v>
      </c>
      <c r="K6" s="14" t="s">
        <v>2906</v>
      </c>
      <c r="L6" s="112" t="s">
        <v>2734</v>
      </c>
      <c r="M6" s="112" t="e">
        <f>currency_C</f>
        <v>#REF!</v>
      </c>
      <c r="Q6" s="24" t="s">
        <v>1304</v>
      </c>
      <c r="R6" s="24" t="s">
        <v>1305</v>
      </c>
      <c r="S6" s="24" t="s">
        <v>1306</v>
      </c>
      <c r="T6" s="24" t="s">
        <v>1178</v>
      </c>
      <c r="U6" s="24" t="s">
        <v>1307</v>
      </c>
      <c r="V6" s="24" t="s">
        <v>1308</v>
      </c>
      <c r="W6" s="24" t="s">
        <v>1309</v>
      </c>
      <c r="X6" s="24" t="s">
        <v>1310</v>
      </c>
      <c r="Y6" s="24" t="s">
        <v>1311</v>
      </c>
      <c r="Z6" s="24" t="s">
        <v>1176</v>
      </c>
      <c r="AA6" s="24" t="s">
        <v>1313</v>
      </c>
      <c r="AB6" s="24" t="s">
        <v>1313</v>
      </c>
      <c r="AC6" s="24" t="s">
        <v>1313</v>
      </c>
      <c r="AD6" s="24" t="s">
        <v>1313</v>
      </c>
      <c r="AE6" s="24" t="s">
        <v>1439</v>
      </c>
      <c r="AF6" s="24" t="s">
        <v>1314</v>
      </c>
      <c r="AG6" s="24" t="s">
        <v>3315</v>
      </c>
      <c r="AH6" s="24" t="s">
        <v>1315</v>
      </c>
      <c r="AI6" s="24" t="s">
        <v>1316</v>
      </c>
      <c r="AJ6" s="24" t="s">
        <v>1317</v>
      </c>
      <c r="AK6" s="24" t="s">
        <v>1307</v>
      </c>
      <c r="AL6" s="24" t="s">
        <v>3133</v>
      </c>
      <c r="AM6" s="24" t="s">
        <v>3135</v>
      </c>
      <c r="AN6" s="24" t="s">
        <v>1318</v>
      </c>
      <c r="AO6" s="24" t="s">
        <v>1319</v>
      </c>
      <c r="AP6" s="24" t="s">
        <v>1319</v>
      </c>
      <c r="AQ6" s="24" t="s">
        <v>1319</v>
      </c>
      <c r="AR6" s="24" t="s">
        <v>1320</v>
      </c>
      <c r="AS6" s="24" t="s">
        <v>1321</v>
      </c>
      <c r="AT6" s="24" t="s">
        <v>1322</v>
      </c>
      <c r="AU6" s="24" t="s">
        <v>3361</v>
      </c>
      <c r="AV6" s="24" t="s">
        <v>1313</v>
      </c>
      <c r="AX6" s="24" t="s">
        <v>1323</v>
      </c>
      <c r="AY6" s="24" t="s">
        <v>1324</v>
      </c>
      <c r="AZ6" s="24" t="s">
        <v>1325</v>
      </c>
      <c r="BA6" s="24" t="s">
        <v>1326</v>
      </c>
      <c r="BB6" s="24" t="s">
        <v>1327</v>
      </c>
      <c r="BC6" s="24" t="s">
        <v>1328</v>
      </c>
      <c r="BD6" s="24" t="s">
        <v>1245</v>
      </c>
      <c r="BE6" s="24" t="s">
        <v>1329</v>
      </c>
      <c r="BF6" s="24" t="s">
        <v>1330</v>
      </c>
      <c r="BG6" s="24" t="s">
        <v>1331</v>
      </c>
      <c r="BH6" s="24" t="s">
        <v>1332</v>
      </c>
      <c r="BI6" s="24" t="s">
        <v>1333</v>
      </c>
      <c r="BJ6" s="24" t="s">
        <v>1333</v>
      </c>
      <c r="BK6" s="24" t="s">
        <v>1334</v>
      </c>
      <c r="BL6" s="24" t="s">
        <v>1335</v>
      </c>
      <c r="BM6" s="29" t="s">
        <v>3062</v>
      </c>
      <c r="BN6" s="29" t="s">
        <v>3066</v>
      </c>
      <c r="BO6" s="29" t="s">
        <v>1338</v>
      </c>
      <c r="BP6" s="29" t="s">
        <v>1339</v>
      </c>
      <c r="BQ6" s="29" t="s">
        <v>3068</v>
      </c>
      <c r="BR6" s="29" t="s">
        <v>3068</v>
      </c>
      <c r="BS6" s="29" t="s">
        <v>3068</v>
      </c>
      <c r="BT6" s="29" t="s">
        <v>3068</v>
      </c>
      <c r="BU6" s="29" t="s">
        <v>3068</v>
      </c>
      <c r="BV6" s="24" t="s">
        <v>1341</v>
      </c>
      <c r="BW6" s="8" t="s">
        <v>3229</v>
      </c>
      <c r="BY6" s="24" t="s">
        <v>1342</v>
      </c>
      <c r="BZ6" s="24" t="s">
        <v>1324</v>
      </c>
      <c r="CA6" s="24" t="s">
        <v>1327</v>
      </c>
      <c r="CB6" s="24" t="s">
        <v>1328</v>
      </c>
      <c r="CC6" s="24" t="s">
        <v>1343</v>
      </c>
      <c r="CD6" s="24" t="s">
        <v>3070</v>
      </c>
      <c r="CE6" s="24" t="s">
        <v>3066</v>
      </c>
      <c r="CF6" s="24" t="s">
        <v>1315</v>
      </c>
      <c r="CG6" s="24" t="s">
        <v>1315</v>
      </c>
      <c r="CH6" s="24" t="s">
        <v>3066</v>
      </c>
      <c r="CI6" s="24" t="s">
        <v>1344</v>
      </c>
      <c r="CJ6" s="24" t="s">
        <v>1345</v>
      </c>
      <c r="CK6" s="24" t="s">
        <v>1346</v>
      </c>
      <c r="CL6" s="24" t="s">
        <v>3062</v>
      </c>
      <c r="CM6" s="24" t="s">
        <v>3062</v>
      </c>
      <c r="CN6" s="24" t="s">
        <v>3066</v>
      </c>
      <c r="CO6" s="30" t="s">
        <v>3072</v>
      </c>
      <c r="CP6" s="30" t="s">
        <v>3072</v>
      </c>
      <c r="CQ6" s="30" t="s">
        <v>3068</v>
      </c>
      <c r="CR6" s="24" t="s">
        <v>3137</v>
      </c>
      <c r="CS6" s="129" t="s">
        <v>3233</v>
      </c>
      <c r="CU6" s="24" t="s">
        <v>1347</v>
      </c>
      <c r="CV6" s="24" t="s">
        <v>1324</v>
      </c>
      <c r="CW6" s="24" t="s">
        <v>1327</v>
      </c>
      <c r="CX6" s="24" t="s">
        <v>1328</v>
      </c>
      <c r="CY6" s="24" t="s">
        <v>1343</v>
      </c>
      <c r="CZ6" s="24" t="s">
        <v>3070</v>
      </c>
      <c r="DA6" s="24" t="s">
        <v>3074</v>
      </c>
      <c r="DB6" s="24" t="s">
        <v>1348</v>
      </c>
      <c r="DC6" s="24" t="s">
        <v>3066</v>
      </c>
      <c r="DD6" s="24" t="s">
        <v>1349</v>
      </c>
      <c r="DE6" s="24" t="s">
        <v>1350</v>
      </c>
      <c r="DF6" s="24" t="s">
        <v>1351</v>
      </c>
      <c r="DG6" s="24" t="s">
        <v>1352</v>
      </c>
      <c r="DH6" s="24" t="s">
        <v>1327</v>
      </c>
      <c r="DI6" s="24" t="s">
        <v>3062</v>
      </c>
      <c r="DJ6" s="24" t="s">
        <v>3062</v>
      </c>
      <c r="DK6" s="24" t="s">
        <v>3066</v>
      </c>
      <c r="DL6" s="24" t="s">
        <v>3072</v>
      </c>
      <c r="DM6" s="24" t="s">
        <v>3072</v>
      </c>
      <c r="DN6" s="24" t="s">
        <v>3076</v>
      </c>
      <c r="DO6" s="8"/>
      <c r="DP6" s="129" t="s">
        <v>3254</v>
      </c>
      <c r="DR6" s="24" t="s">
        <v>1353</v>
      </c>
      <c r="DS6" s="24" t="s">
        <v>2613</v>
      </c>
      <c r="DT6" s="24" t="s">
        <v>1327</v>
      </c>
      <c r="DU6" s="24" t="s">
        <v>1328</v>
      </c>
      <c r="DV6" s="24" t="s">
        <v>1354</v>
      </c>
      <c r="DW6" s="24" t="s">
        <v>1355</v>
      </c>
      <c r="DX6" s="24" t="s">
        <v>1356</v>
      </c>
      <c r="DY6" s="24" t="s">
        <v>1357</v>
      </c>
      <c r="DZ6" s="24" t="s">
        <v>1358</v>
      </c>
      <c r="EA6" s="24" t="s">
        <v>3078</v>
      </c>
      <c r="EB6" s="24" t="s">
        <v>3066</v>
      </c>
      <c r="EC6" s="24" t="s">
        <v>3066</v>
      </c>
      <c r="ED6" s="24" t="s">
        <v>3066</v>
      </c>
      <c r="EE6" s="24" t="s">
        <v>3072</v>
      </c>
      <c r="EF6" s="24" t="s">
        <v>3068</v>
      </c>
      <c r="EG6" s="24" t="s">
        <v>3080</v>
      </c>
      <c r="EH6" s="129" t="s">
        <v>3256</v>
      </c>
      <c r="EJ6" s="24" t="s">
        <v>1353</v>
      </c>
      <c r="EK6" s="24" t="s">
        <v>1324</v>
      </c>
      <c r="EL6" s="24" t="s">
        <v>1327</v>
      </c>
      <c r="EM6" s="24" t="s">
        <v>1328</v>
      </c>
      <c r="EN6" s="24" t="s">
        <v>1359</v>
      </c>
      <c r="EO6" s="24" t="s">
        <v>1315</v>
      </c>
      <c r="EP6" s="24" t="s">
        <v>1232</v>
      </c>
      <c r="EQ6" s="24" t="s">
        <v>1358</v>
      </c>
      <c r="ER6" s="24" t="s">
        <v>1315</v>
      </c>
      <c r="ES6" s="24" t="s">
        <v>1315</v>
      </c>
      <c r="ET6" s="24" t="s">
        <v>3062</v>
      </c>
      <c r="EU6" s="24" t="s">
        <v>1345</v>
      </c>
      <c r="EV6" s="24" t="s">
        <v>1360</v>
      </c>
      <c r="EW6" s="24" t="s">
        <v>3062</v>
      </c>
      <c r="EX6" s="24" t="s">
        <v>3062</v>
      </c>
      <c r="EY6" s="24" t="s">
        <v>3068</v>
      </c>
      <c r="EZ6" s="24" t="s">
        <v>3068</v>
      </c>
      <c r="FA6" s="24" t="s">
        <v>3072</v>
      </c>
      <c r="FB6" s="24" t="s">
        <v>3072</v>
      </c>
      <c r="FC6" s="24" t="s">
        <v>3072</v>
      </c>
      <c r="FD6" s="24" t="s">
        <v>3084</v>
      </c>
      <c r="FE6" s="24" t="s">
        <v>3080</v>
      </c>
      <c r="FF6" s="129" t="s">
        <v>3254</v>
      </c>
      <c r="FH6" s="24" t="s">
        <v>1324</v>
      </c>
      <c r="FI6" s="24" t="s">
        <v>1327</v>
      </c>
      <c r="FJ6" s="24" t="s">
        <v>1328</v>
      </c>
      <c r="FK6" s="24" t="s">
        <v>1245</v>
      </c>
      <c r="FL6" s="24" t="s">
        <v>1361</v>
      </c>
      <c r="FM6" s="24" t="s">
        <v>3062</v>
      </c>
      <c r="FN6" s="24" t="s">
        <v>3066</v>
      </c>
      <c r="FO6" s="24" t="s">
        <v>3086</v>
      </c>
      <c r="FP6" s="24" t="s">
        <v>3088</v>
      </c>
      <c r="FQ6" s="129"/>
      <c r="FS6" s="24" t="s">
        <v>1363</v>
      </c>
      <c r="FT6" s="24" t="s">
        <v>1324</v>
      </c>
      <c r="FU6" s="24" t="s">
        <v>1327</v>
      </c>
      <c r="FV6" s="24" t="s">
        <v>1328</v>
      </c>
      <c r="FW6" s="24" t="s">
        <v>1245</v>
      </c>
      <c r="FX6" s="24" t="s">
        <v>1361</v>
      </c>
      <c r="FY6" s="24" t="s">
        <v>3062</v>
      </c>
      <c r="FZ6" s="24" t="s">
        <v>3066</v>
      </c>
      <c r="GA6" s="24" t="s">
        <v>3086</v>
      </c>
      <c r="GB6" s="24" t="s">
        <v>3088</v>
      </c>
      <c r="GC6" s="129"/>
      <c r="GE6" s="24" t="s">
        <v>1364</v>
      </c>
      <c r="GF6" s="24" t="s">
        <v>1324</v>
      </c>
      <c r="GG6" s="24" t="s">
        <v>1327</v>
      </c>
      <c r="GH6" s="24" t="s">
        <v>1328</v>
      </c>
      <c r="GI6" s="24" t="s">
        <v>1365</v>
      </c>
      <c r="GJ6" s="24" t="s">
        <v>3066</v>
      </c>
      <c r="GK6" s="24" t="s">
        <v>3066</v>
      </c>
      <c r="GL6" s="24" t="s">
        <v>1366</v>
      </c>
      <c r="GM6" s="24" t="s">
        <v>1367</v>
      </c>
      <c r="GN6" s="24" t="s">
        <v>3062</v>
      </c>
      <c r="GO6" s="24" t="s">
        <v>3062</v>
      </c>
      <c r="GP6" s="24" t="s">
        <v>3092</v>
      </c>
      <c r="GQ6" s="24" t="s">
        <v>3072</v>
      </c>
      <c r="GR6" s="24" t="s">
        <v>3072</v>
      </c>
      <c r="GS6" s="24" t="s">
        <v>3081</v>
      </c>
      <c r="GT6" s="10" t="s">
        <v>3261</v>
      </c>
      <c r="GV6" s="24" t="s">
        <v>1364</v>
      </c>
      <c r="GW6" s="24" t="s">
        <v>1324</v>
      </c>
      <c r="GX6" s="24" t="s">
        <v>1327</v>
      </c>
      <c r="GY6" s="24" t="s">
        <v>1328</v>
      </c>
      <c r="GZ6" s="24" t="s">
        <v>1245</v>
      </c>
      <c r="HA6" s="24" t="s">
        <v>1368</v>
      </c>
      <c r="HB6" s="24" t="s">
        <v>1369</v>
      </c>
      <c r="HC6" s="24" t="s">
        <v>3062</v>
      </c>
      <c r="HD6" s="24" t="s">
        <v>3062</v>
      </c>
      <c r="HE6" s="24" t="s">
        <v>3096</v>
      </c>
      <c r="HF6" s="24" t="s">
        <v>3096</v>
      </c>
      <c r="HG6" s="24" t="s">
        <v>3066</v>
      </c>
      <c r="HH6" s="24" t="s">
        <v>3094</v>
      </c>
      <c r="HI6" s="129"/>
      <c r="HK6" t="s">
        <v>1248</v>
      </c>
      <c r="HL6" t="s">
        <v>1324</v>
      </c>
      <c r="HM6" t="s">
        <v>1327</v>
      </c>
      <c r="HN6" t="s">
        <v>1328</v>
      </c>
      <c r="HO6" t="s">
        <v>1232</v>
      </c>
      <c r="HP6" t="s">
        <v>1364</v>
      </c>
      <c r="HQ6" t="s">
        <v>1370</v>
      </c>
      <c r="HR6" t="s">
        <v>1246</v>
      </c>
      <c r="HS6" t="s">
        <v>3062</v>
      </c>
      <c r="HT6" t="s">
        <v>3066</v>
      </c>
      <c r="HU6" t="s">
        <v>3086</v>
      </c>
      <c r="HW6" s="129"/>
      <c r="HY6" s="24" t="s">
        <v>1324</v>
      </c>
      <c r="HZ6" s="24" t="s">
        <v>1327</v>
      </c>
      <c r="IA6" s="24" t="s">
        <v>1328</v>
      </c>
      <c r="IB6" s="24" t="s">
        <v>1371</v>
      </c>
      <c r="IC6" s="24" t="s">
        <v>1372</v>
      </c>
      <c r="ID6" s="24" t="s">
        <v>1373</v>
      </c>
      <c r="IE6" s="24" t="s">
        <v>1374</v>
      </c>
      <c r="IF6" s="24" t="s">
        <v>1375</v>
      </c>
      <c r="IG6" s="24" t="s">
        <v>3062</v>
      </c>
      <c r="IH6" s="24" t="s">
        <v>3066</v>
      </c>
      <c r="II6" s="24" t="s">
        <v>3086</v>
      </c>
      <c r="IJ6" s="24" t="s">
        <v>3099</v>
      </c>
      <c r="IK6" s="129"/>
      <c r="IM6" s="24" t="s">
        <v>1376</v>
      </c>
      <c r="IN6" s="24" t="s">
        <v>1324</v>
      </c>
      <c r="IO6" s="24" t="s">
        <v>1327</v>
      </c>
      <c r="IP6" s="24" t="s">
        <v>1328</v>
      </c>
      <c r="IQ6" s="24" t="s">
        <v>1377</v>
      </c>
      <c r="IR6" s="24" t="s">
        <v>1372</v>
      </c>
      <c r="IS6" s="24" t="s">
        <v>1373</v>
      </c>
      <c r="IT6" s="24" t="s">
        <v>1374</v>
      </c>
      <c r="IU6" s="24" t="s">
        <v>1375</v>
      </c>
      <c r="IV6" s="24" t="s">
        <v>3062</v>
      </c>
      <c r="IW6" s="24" t="s">
        <v>3066</v>
      </c>
      <c r="IX6" s="24" t="s">
        <v>3086</v>
      </c>
      <c r="IY6" s="24" t="s">
        <v>3101</v>
      </c>
      <c r="IZ6" s="24" t="s">
        <v>3101</v>
      </c>
      <c r="JA6" s="129"/>
      <c r="JC6" s="24" t="s">
        <v>1379</v>
      </c>
      <c r="JD6" s="24" t="s">
        <v>1380</v>
      </c>
      <c r="JE6" s="24" t="s">
        <v>1381</v>
      </c>
      <c r="JF6" s="24" t="s">
        <v>1327</v>
      </c>
      <c r="JG6" s="24" t="s">
        <v>1328</v>
      </c>
      <c r="JH6" s="24" t="s">
        <v>1382</v>
      </c>
      <c r="JI6" s="24" t="s">
        <v>1385</v>
      </c>
      <c r="JJ6" s="24" t="s">
        <v>3109</v>
      </c>
      <c r="JK6" s="24" t="s">
        <v>1632</v>
      </c>
      <c r="JL6" s="24" t="s">
        <v>3118</v>
      </c>
      <c r="JM6" s="24" t="s">
        <v>1383</v>
      </c>
      <c r="JN6" s="24" t="s">
        <v>1384</v>
      </c>
      <c r="JO6" s="24" t="s">
        <v>1385</v>
      </c>
      <c r="JP6" s="24" t="s">
        <v>1386</v>
      </c>
      <c r="JQ6" s="24" t="s">
        <v>1387</v>
      </c>
      <c r="JR6" s="30" t="s">
        <v>3121</v>
      </c>
      <c r="JS6" s="24" t="s">
        <v>3062</v>
      </c>
      <c r="JT6" s="29" t="s">
        <v>3124</v>
      </c>
      <c r="JU6" s="29"/>
      <c r="JV6" s="24" t="s">
        <v>3066</v>
      </c>
      <c r="JW6" s="24" t="s">
        <v>3066</v>
      </c>
      <c r="JX6" s="24" t="s">
        <v>3066</v>
      </c>
      <c r="JY6" s="24" t="s">
        <v>3066</v>
      </c>
      <c r="JZ6" s="29" t="s">
        <v>3127</v>
      </c>
      <c r="KA6" s="29" t="s">
        <v>3129</v>
      </c>
      <c r="KB6" s="29"/>
      <c r="KC6" s="129"/>
      <c r="KD6" s="6"/>
      <c r="KF6" s="24" t="s">
        <v>1388</v>
      </c>
      <c r="KG6" s="24" t="s">
        <v>1389</v>
      </c>
      <c r="KH6" s="29" t="s">
        <v>1390</v>
      </c>
      <c r="KI6" s="24" t="s">
        <v>1327</v>
      </c>
      <c r="KJ6" s="24" t="s">
        <v>1328</v>
      </c>
      <c r="KK6" s="24" t="s">
        <v>1391</v>
      </c>
      <c r="KL6" s="24" t="s">
        <v>1392</v>
      </c>
      <c r="KM6" s="24" t="s">
        <v>1373</v>
      </c>
      <c r="KN6" s="24" t="s">
        <v>1374</v>
      </c>
      <c r="KO6" s="24" t="s">
        <v>1375</v>
      </c>
      <c r="KP6" s="24" t="s">
        <v>3062</v>
      </c>
      <c r="KQ6" s="24" t="s">
        <v>1337</v>
      </c>
      <c r="KR6" s="24" t="s">
        <v>1337</v>
      </c>
      <c r="KS6" s="24" t="s">
        <v>1340</v>
      </c>
      <c r="KT6" s="24" t="s">
        <v>1337</v>
      </c>
      <c r="KU6" s="24" t="s">
        <v>1362</v>
      </c>
      <c r="KV6" s="24" t="s">
        <v>1393</v>
      </c>
      <c r="KW6" s="24" t="s">
        <v>1378</v>
      </c>
      <c r="KX6" s="129"/>
      <c r="LA6" s="24" t="s">
        <v>1394</v>
      </c>
      <c r="LB6" s="24" t="s">
        <v>1324</v>
      </c>
      <c r="LC6" s="24" t="s">
        <v>1327</v>
      </c>
      <c r="LD6" s="24" t="s">
        <v>1328</v>
      </c>
      <c r="LE6" s="24" t="s">
        <v>1395</v>
      </c>
      <c r="LF6" s="24" t="s">
        <v>1396</v>
      </c>
      <c r="LG6" s="24" t="s">
        <v>1292</v>
      </c>
      <c r="LH6" s="24" t="s">
        <v>3324</v>
      </c>
      <c r="LI6" s="24" t="s">
        <v>1397</v>
      </c>
      <c r="LJ6" s="24" t="s">
        <v>1337</v>
      </c>
      <c r="LK6" s="24" t="s">
        <v>1398</v>
      </c>
      <c r="LL6" s="24" t="s">
        <v>1399</v>
      </c>
      <c r="LM6" s="24" t="s">
        <v>1400</v>
      </c>
      <c r="LN6" s="24" t="s">
        <v>1400</v>
      </c>
      <c r="LO6" s="24" t="s">
        <v>1400</v>
      </c>
      <c r="LP6" s="24" t="s">
        <v>1400</v>
      </c>
      <c r="LQ6" s="24" t="s">
        <v>1401</v>
      </c>
      <c r="LR6" s="24" t="s">
        <v>1401</v>
      </c>
      <c r="LS6" s="24" t="s">
        <v>1336</v>
      </c>
      <c r="LT6" s="24" t="s">
        <v>1337</v>
      </c>
      <c r="LU6" s="24" t="s">
        <v>1337</v>
      </c>
      <c r="LV6" s="24" t="s">
        <v>1337</v>
      </c>
      <c r="LW6" s="24" t="s">
        <v>1337</v>
      </c>
      <c r="LX6" s="24" t="s">
        <v>1340</v>
      </c>
      <c r="LY6" s="24" t="s">
        <v>1399</v>
      </c>
      <c r="LZ6" s="24" t="s">
        <v>1402</v>
      </c>
      <c r="MA6" s="24" t="s">
        <v>1403</v>
      </c>
      <c r="MB6" s="24" t="s">
        <v>1404</v>
      </c>
      <c r="MC6" s="9" t="s">
        <v>3264</v>
      </c>
      <c r="ME6" s="24" t="s">
        <v>1394</v>
      </c>
      <c r="MF6" s="24" t="s">
        <v>1324</v>
      </c>
      <c r="MG6" s="24" t="s">
        <v>1327</v>
      </c>
      <c r="MH6" s="24" t="s">
        <v>1328</v>
      </c>
      <c r="MI6" s="24" t="s">
        <v>1405</v>
      </c>
      <c r="MJ6" s="24" t="s">
        <v>1396</v>
      </c>
      <c r="MK6" s="24" t="s">
        <v>1292</v>
      </c>
      <c r="ML6" s="24" t="s">
        <v>1232</v>
      </c>
      <c r="MM6" s="24" t="s">
        <v>1406</v>
      </c>
      <c r="MN6" s="24" t="s">
        <v>1407</v>
      </c>
      <c r="MO6" s="24" t="s">
        <v>1397</v>
      </c>
      <c r="MP6" s="24" t="s">
        <v>1337</v>
      </c>
      <c r="MQ6" s="24" t="s">
        <v>1408</v>
      </c>
      <c r="MR6" s="24" t="s">
        <v>1408</v>
      </c>
      <c r="MS6" s="24" t="s">
        <v>1337</v>
      </c>
      <c r="MT6" s="24" t="s">
        <v>1409</v>
      </c>
      <c r="MU6" s="24" t="s">
        <v>1400</v>
      </c>
      <c r="MV6" s="24" t="s">
        <v>1400</v>
      </c>
      <c r="MW6" s="24" t="s">
        <v>1400</v>
      </c>
      <c r="MX6" s="24" t="s">
        <v>1400</v>
      </c>
      <c r="MY6" s="24" t="s">
        <v>1337</v>
      </c>
      <c r="MZ6" s="24" t="s">
        <v>1337</v>
      </c>
      <c r="NA6" s="24" t="s">
        <v>1410</v>
      </c>
      <c r="NB6" s="24" t="s">
        <v>1337</v>
      </c>
      <c r="NC6" s="24" t="s">
        <v>1411</v>
      </c>
      <c r="ND6" s="24" t="s">
        <v>1408</v>
      </c>
      <c r="NE6" s="24" t="s">
        <v>1412</v>
      </c>
      <c r="NF6" s="24" t="s">
        <v>1362</v>
      </c>
      <c r="NG6" s="10" t="s">
        <v>3266</v>
      </c>
      <c r="NI6" s="24" t="s">
        <v>1394</v>
      </c>
      <c r="NJ6" s="24" t="s">
        <v>1324</v>
      </c>
      <c r="NK6" s="24" t="s">
        <v>1327</v>
      </c>
      <c r="NL6" s="24" t="s">
        <v>1328</v>
      </c>
      <c r="NM6" s="24" t="s">
        <v>1405</v>
      </c>
      <c r="NN6" s="24" t="s">
        <v>1396</v>
      </c>
      <c r="NO6" s="24" t="s">
        <v>1292</v>
      </c>
      <c r="NP6" s="24" t="s">
        <v>1413</v>
      </c>
      <c r="NQ6" s="24" t="s">
        <v>1414</v>
      </c>
      <c r="NR6" s="24" t="s">
        <v>1415</v>
      </c>
      <c r="NS6" s="24" t="s">
        <v>1407</v>
      </c>
      <c r="NT6" s="24" t="s">
        <v>1294</v>
      </c>
      <c r="NU6" s="24" t="s">
        <v>1337</v>
      </c>
      <c r="NV6" s="24" t="s">
        <v>1409</v>
      </c>
      <c r="NW6" s="24" t="s">
        <v>1400</v>
      </c>
      <c r="NX6" s="24" t="s">
        <v>1400</v>
      </c>
      <c r="NY6" s="24" t="s">
        <v>1400</v>
      </c>
      <c r="NZ6" s="24" t="s">
        <v>1400</v>
      </c>
      <c r="OA6" s="24" t="s">
        <v>1416</v>
      </c>
      <c r="OB6" s="24" t="s">
        <v>1399</v>
      </c>
      <c r="OC6" s="24" t="s">
        <v>1417</v>
      </c>
      <c r="OD6" s="24" t="s">
        <v>1399</v>
      </c>
      <c r="OE6" s="24" t="s">
        <v>1336</v>
      </c>
      <c r="OF6" s="24" t="s">
        <v>1337</v>
      </c>
      <c r="OG6" s="24" t="s">
        <v>1337</v>
      </c>
      <c r="OH6" s="24" t="s">
        <v>1337</v>
      </c>
      <c r="OI6" s="24" t="s">
        <v>1411</v>
      </c>
      <c r="OJ6" s="24" t="s">
        <v>1412</v>
      </c>
      <c r="OK6" s="24" t="s">
        <v>1403</v>
      </c>
      <c r="OL6" s="24" t="s">
        <v>1362</v>
      </c>
      <c r="OM6" s="24" t="s">
        <v>1418</v>
      </c>
      <c r="ON6" s="10" t="s">
        <v>3271</v>
      </c>
      <c r="OP6" s="24" t="s">
        <v>1419</v>
      </c>
      <c r="OQ6" s="24" t="s">
        <v>1324</v>
      </c>
      <c r="OR6" s="24" t="s">
        <v>1327</v>
      </c>
      <c r="OS6" s="24" t="s">
        <v>1328</v>
      </c>
      <c r="OT6" s="24" t="s">
        <v>1232</v>
      </c>
      <c r="OU6" s="24" t="s">
        <v>1396</v>
      </c>
      <c r="OV6" s="24" t="s">
        <v>1292</v>
      </c>
      <c r="OW6" s="24" t="s">
        <v>1413</v>
      </c>
      <c r="OX6" s="24" t="s">
        <v>1415</v>
      </c>
      <c r="OY6" s="24" t="s">
        <v>1420</v>
      </c>
      <c r="OZ6" s="24" t="s">
        <v>1293</v>
      </c>
      <c r="PA6" s="24" t="s">
        <v>1421</v>
      </c>
      <c r="PB6" s="24" t="s">
        <v>1422</v>
      </c>
      <c r="PC6" s="24" t="s">
        <v>1337</v>
      </c>
      <c r="PD6" s="24" t="s">
        <v>1337</v>
      </c>
      <c r="PE6" s="24" t="s">
        <v>1423</v>
      </c>
      <c r="PF6" s="24" t="s">
        <v>1409</v>
      </c>
      <c r="PG6" s="24" t="s">
        <v>1400</v>
      </c>
      <c r="PH6" s="24" t="s">
        <v>1400</v>
      </c>
      <c r="PI6" s="24" t="s">
        <v>1400</v>
      </c>
      <c r="PJ6" s="24" t="s">
        <v>1400</v>
      </c>
      <c r="PK6" s="24" t="s">
        <v>1336</v>
      </c>
      <c r="PL6" s="24" t="s">
        <v>1337</v>
      </c>
      <c r="PM6" s="24" t="s">
        <v>1337</v>
      </c>
      <c r="PN6" s="24" t="s">
        <v>1337</v>
      </c>
      <c r="PO6" s="24" t="s">
        <v>1337</v>
      </c>
      <c r="PP6" s="24" t="s">
        <v>1362</v>
      </c>
      <c r="PQ6" s="129" t="s">
        <v>3276</v>
      </c>
      <c r="PS6" s="24" t="s">
        <v>1424</v>
      </c>
      <c r="PT6" s="24" t="s">
        <v>1324</v>
      </c>
      <c r="PU6" s="24" t="s">
        <v>1327</v>
      </c>
      <c r="PV6" s="24" t="s">
        <v>1328</v>
      </c>
      <c r="PW6" s="24" t="s">
        <v>1425</v>
      </c>
      <c r="PX6" s="24" t="s">
        <v>1426</v>
      </c>
      <c r="PY6" s="24" t="s">
        <v>1400</v>
      </c>
      <c r="PZ6" s="24" t="s">
        <v>1400</v>
      </c>
      <c r="QA6" s="24" t="s">
        <v>1337</v>
      </c>
      <c r="QB6" s="24" t="s">
        <v>1362</v>
      </c>
      <c r="QC6" s="129"/>
    </row>
    <row r="7" spans="1:445" ht="72.5" x14ac:dyDescent="0.35">
      <c r="A7" s="13"/>
      <c r="B7" s="14" t="e">
        <f>Attributes!#REF!</f>
        <v>#REF!</v>
      </c>
      <c r="C7" s="14" t="e">
        <f>Attributes!#REF!</f>
        <v>#REF!</v>
      </c>
      <c r="D7" s="1" t="s">
        <v>1427</v>
      </c>
      <c r="E7" s="1" t="s">
        <v>1428</v>
      </c>
      <c r="F7" s="14" t="s">
        <v>1429</v>
      </c>
      <c r="G7" s="14"/>
      <c r="H7" s="14" t="s">
        <v>1575</v>
      </c>
      <c r="I7" s="14" t="s">
        <v>3292</v>
      </c>
      <c r="J7" s="14" t="s">
        <v>2935</v>
      </c>
      <c r="K7" s="14" t="s">
        <v>2936</v>
      </c>
      <c r="L7" s="112" t="s">
        <v>2936</v>
      </c>
      <c r="M7" s="112" t="e">
        <f>Attributes!#REF!</f>
        <v>#REF!</v>
      </c>
      <c r="Q7" s="24" t="s">
        <v>1430</v>
      </c>
      <c r="R7" s="24" t="s">
        <v>1431</v>
      </c>
      <c r="S7" s="24" t="s">
        <v>1432</v>
      </c>
      <c r="T7" s="24" t="s">
        <v>3137</v>
      </c>
      <c r="U7" s="24" t="s">
        <v>1433</v>
      </c>
      <c r="V7" s="24" t="s">
        <v>3137</v>
      </c>
      <c r="W7" s="24" t="s">
        <v>1434</v>
      </c>
      <c r="X7" s="24" t="s">
        <v>1435</v>
      </c>
      <c r="Y7" s="24" t="s">
        <v>1436</v>
      </c>
      <c r="Z7" s="24" t="s">
        <v>1312</v>
      </c>
      <c r="AA7" s="24" t="s">
        <v>1438</v>
      </c>
      <c r="AB7" s="24" t="s">
        <v>1438</v>
      </c>
      <c r="AC7" s="24" t="s">
        <v>1438</v>
      </c>
      <c r="AD7" s="24" t="s">
        <v>1438</v>
      </c>
      <c r="AE7" s="24" t="s">
        <v>3137</v>
      </c>
      <c r="AF7" s="24" t="s">
        <v>1440</v>
      </c>
      <c r="AG7" s="24" t="s">
        <v>1327</v>
      </c>
      <c r="AH7" s="24" t="s">
        <v>3137</v>
      </c>
      <c r="AI7" s="24" t="s">
        <v>3137</v>
      </c>
      <c r="AJ7" s="24" t="s">
        <v>1441</v>
      </c>
      <c r="AK7" s="24" t="s">
        <v>1433</v>
      </c>
      <c r="AL7" s="24" t="s">
        <v>3137</v>
      </c>
      <c r="AM7" s="24" t="s">
        <v>3137</v>
      </c>
      <c r="AN7" s="24" t="s">
        <v>3137</v>
      </c>
      <c r="AO7" s="24" t="s">
        <v>1442</v>
      </c>
      <c r="AP7" s="24" t="s">
        <v>1442</v>
      </c>
      <c r="AQ7" s="24" t="s">
        <v>1442</v>
      </c>
      <c r="AR7" s="24" t="s">
        <v>1443</v>
      </c>
      <c r="AS7" s="24" t="s">
        <v>1444</v>
      </c>
      <c r="AT7" s="24" t="s">
        <v>1445</v>
      </c>
      <c r="AU7" s="24" t="s">
        <v>3137</v>
      </c>
      <c r="AV7" s="24" t="s">
        <v>1438</v>
      </c>
      <c r="AX7" s="24" t="s">
        <v>1446</v>
      </c>
      <c r="AY7" s="24" t="s">
        <v>1361</v>
      </c>
      <c r="AZ7" s="24" t="s">
        <v>1447</v>
      </c>
      <c r="BA7" s="24" t="s">
        <v>1448</v>
      </c>
      <c r="BB7" s="24"/>
      <c r="BC7" s="24" t="s">
        <v>1449</v>
      </c>
      <c r="BD7" s="24" t="s">
        <v>1232</v>
      </c>
      <c r="BE7" s="24" t="s">
        <v>1450</v>
      </c>
      <c r="BF7" s="24"/>
      <c r="BG7" s="29" t="s">
        <v>1451</v>
      </c>
      <c r="BH7" s="29" t="s">
        <v>1452</v>
      </c>
      <c r="BI7" s="29" t="s">
        <v>1453</v>
      </c>
      <c r="BJ7" s="29" t="s">
        <v>1453</v>
      </c>
      <c r="BK7" s="29" t="s">
        <v>1453</v>
      </c>
      <c r="BL7" s="29" t="s">
        <v>1454</v>
      </c>
      <c r="BM7" s="24" t="s">
        <v>3061</v>
      </c>
      <c r="BN7" s="24"/>
      <c r="BO7" s="24" t="s">
        <v>1456</v>
      </c>
      <c r="BP7" s="24" t="s">
        <v>1457</v>
      </c>
      <c r="BQ7" s="24"/>
      <c r="BR7" s="24"/>
      <c r="BS7" s="24"/>
      <c r="BT7" s="24"/>
      <c r="BU7" s="24"/>
      <c r="BV7" s="24" t="s">
        <v>1458</v>
      </c>
      <c r="BW7" s="5" t="s">
        <v>3230</v>
      </c>
      <c r="BY7" s="24" t="s">
        <v>1459</v>
      </c>
      <c r="BZ7" s="24" t="s">
        <v>1361</v>
      </c>
      <c r="CA7" s="24" t="s">
        <v>3137</v>
      </c>
      <c r="CB7" s="24" t="s">
        <v>1449</v>
      </c>
      <c r="CC7" s="24" t="s">
        <v>1460</v>
      </c>
      <c r="CD7" s="24" t="s">
        <v>3137</v>
      </c>
      <c r="CF7" s="24" t="s">
        <v>3137</v>
      </c>
      <c r="CG7" s="24" t="s">
        <v>3137</v>
      </c>
      <c r="CH7" s="24"/>
      <c r="CI7" s="24" t="s">
        <v>3137</v>
      </c>
      <c r="CJ7" s="24" t="s">
        <v>1230</v>
      </c>
      <c r="CK7" s="24" t="s">
        <v>3137</v>
      </c>
      <c r="CL7" s="24" t="s">
        <v>3063</v>
      </c>
      <c r="CM7" s="24" t="s">
        <v>3063</v>
      </c>
      <c r="CN7" s="24"/>
      <c r="CO7" s="24"/>
      <c r="CP7" s="24"/>
      <c r="CQ7" s="24"/>
      <c r="CR7" s="24"/>
      <c r="CS7" s="129" t="s">
        <v>3234</v>
      </c>
      <c r="CU7" s="24" t="s">
        <v>1461</v>
      </c>
      <c r="CV7" s="24" t="s">
        <v>1462</v>
      </c>
      <c r="CW7" s="24" t="s">
        <v>3137</v>
      </c>
      <c r="CX7" s="24" t="s">
        <v>1449</v>
      </c>
      <c r="CY7" s="24" t="s">
        <v>1460</v>
      </c>
      <c r="CZ7" s="24"/>
      <c r="DA7" s="24"/>
      <c r="DB7" s="24" t="s">
        <v>1463</v>
      </c>
      <c r="DC7" s="24"/>
      <c r="DD7" s="24" t="s">
        <v>1327</v>
      </c>
      <c r="DE7" s="24" t="s">
        <v>3137</v>
      </c>
      <c r="DF7" s="24" t="s">
        <v>1464</v>
      </c>
      <c r="DG7" s="24" t="s">
        <v>1465</v>
      </c>
      <c r="DH7" s="24" t="s">
        <v>3137</v>
      </c>
      <c r="DI7" s="24" t="s">
        <v>3063</v>
      </c>
      <c r="DJ7" s="24" t="s">
        <v>3063</v>
      </c>
      <c r="DK7" s="24"/>
      <c r="DL7" s="24"/>
      <c r="DM7" s="24"/>
      <c r="DN7" s="24"/>
      <c r="DO7" s="8"/>
      <c r="DP7" s="24" t="s">
        <v>3137</v>
      </c>
      <c r="DR7" s="24" t="s">
        <v>1466</v>
      </c>
      <c r="DS7" s="24" t="s">
        <v>1361</v>
      </c>
      <c r="DT7" s="24" t="s">
        <v>3137</v>
      </c>
      <c r="DU7" s="24" t="s">
        <v>1449</v>
      </c>
      <c r="DV7" s="24" t="s">
        <v>1467</v>
      </c>
      <c r="DW7" s="24" t="s">
        <v>1361</v>
      </c>
      <c r="DX7" s="24" t="s">
        <v>1245</v>
      </c>
      <c r="DY7" s="24" t="s">
        <v>1468</v>
      </c>
      <c r="DZ7" s="24" t="s">
        <v>3137</v>
      </c>
      <c r="EA7" s="24" t="s">
        <v>3063</v>
      </c>
      <c r="EB7" s="24"/>
      <c r="EC7" s="24"/>
      <c r="ED7" s="24"/>
      <c r="EE7" s="24"/>
      <c r="EF7" s="24"/>
      <c r="EG7" s="24" t="s">
        <v>3082</v>
      </c>
      <c r="EH7" s="24" t="s">
        <v>3137</v>
      </c>
      <c r="EJ7" s="24" t="s">
        <v>1466</v>
      </c>
      <c r="EK7" s="24" t="s">
        <v>1361</v>
      </c>
      <c r="EL7" s="24" t="s">
        <v>3137</v>
      </c>
      <c r="EM7" s="24" t="s">
        <v>1449</v>
      </c>
      <c r="EN7" s="24" t="s">
        <v>1469</v>
      </c>
      <c r="EO7" s="24" t="s">
        <v>3137</v>
      </c>
      <c r="EP7" s="24" t="s">
        <v>1245</v>
      </c>
      <c r="EQ7" s="24" t="s">
        <v>1327</v>
      </c>
      <c r="ER7" s="24" t="s">
        <v>3137</v>
      </c>
      <c r="ES7" s="24" t="s">
        <v>3137</v>
      </c>
      <c r="ET7" s="24" t="s">
        <v>3063</v>
      </c>
      <c r="EU7" s="24" t="s">
        <v>3137</v>
      </c>
      <c r="EV7" s="24" t="s">
        <v>1470</v>
      </c>
      <c r="EW7" s="24" t="s">
        <v>3063</v>
      </c>
      <c r="EX7" s="24" t="s">
        <v>3063</v>
      </c>
      <c r="EY7" s="24"/>
      <c r="EZ7" s="24"/>
      <c r="FA7" s="24"/>
      <c r="FB7" s="24"/>
      <c r="FC7" s="24"/>
      <c r="FD7" s="24"/>
      <c r="FE7" s="24" t="s">
        <v>3082</v>
      </c>
      <c r="FF7" s="24" t="s">
        <v>3258</v>
      </c>
      <c r="FH7" s="24"/>
      <c r="FI7" s="24"/>
      <c r="FJ7" s="24" t="s">
        <v>1449</v>
      </c>
      <c r="FK7" s="24" t="s">
        <v>1327</v>
      </c>
      <c r="FL7" s="24"/>
      <c r="FM7" s="24" t="s">
        <v>3063</v>
      </c>
      <c r="FN7" s="24"/>
      <c r="FO7" s="24"/>
      <c r="FP7" s="24" t="s">
        <v>3089</v>
      </c>
      <c r="FQ7" s="24"/>
      <c r="FS7" s="24" t="s">
        <v>1471</v>
      </c>
      <c r="FT7" s="24"/>
      <c r="FU7" s="24"/>
      <c r="FV7" s="24" t="s">
        <v>1449</v>
      </c>
      <c r="FW7" s="24" t="s">
        <v>1327</v>
      </c>
      <c r="FX7" s="24"/>
      <c r="FY7" s="24" t="s">
        <v>3063</v>
      </c>
      <c r="FZ7" s="24"/>
      <c r="GA7" s="24"/>
      <c r="GB7" s="24" t="s">
        <v>3089</v>
      </c>
      <c r="GC7" s="24"/>
      <c r="GE7" s="24" t="s">
        <v>1472</v>
      </c>
      <c r="GF7" s="24" t="s">
        <v>1361</v>
      </c>
      <c r="GG7" s="24"/>
      <c r="GH7" s="24" t="s">
        <v>1449</v>
      </c>
      <c r="GI7" s="24" t="s">
        <v>1473</v>
      </c>
      <c r="GJ7" s="24"/>
      <c r="GK7" s="24"/>
      <c r="GL7" s="24" t="s">
        <v>1449</v>
      </c>
      <c r="GM7" s="24"/>
      <c r="GN7" s="24" t="s">
        <v>3063</v>
      </c>
      <c r="GO7" s="24" t="s">
        <v>3063</v>
      </c>
      <c r="GP7" s="24"/>
      <c r="GQ7" s="24"/>
      <c r="GR7" s="24"/>
      <c r="GS7" s="24" t="s">
        <v>3093</v>
      </c>
      <c r="GT7" s="24"/>
      <c r="GV7" s="24" t="s">
        <v>1255</v>
      </c>
      <c r="GW7" s="24"/>
      <c r="GX7" s="24"/>
      <c r="GY7" s="24" t="s">
        <v>1449</v>
      </c>
      <c r="GZ7" s="24" t="s">
        <v>1327</v>
      </c>
      <c r="HA7" s="24"/>
      <c r="HB7" s="24"/>
      <c r="HC7" s="24" t="s">
        <v>3063</v>
      </c>
      <c r="HD7" s="24" t="s">
        <v>3063</v>
      </c>
      <c r="HE7" s="24"/>
      <c r="HF7" s="24"/>
      <c r="HG7" s="24"/>
      <c r="HH7" s="24" t="s">
        <v>3080</v>
      </c>
      <c r="HI7" s="24"/>
      <c r="HK7" t="s">
        <v>1474</v>
      </c>
      <c r="HN7" t="s">
        <v>1449</v>
      </c>
      <c r="HO7" t="s">
        <v>1327</v>
      </c>
      <c r="HP7" t="s">
        <v>1327</v>
      </c>
      <c r="HR7" t="s">
        <v>1327</v>
      </c>
      <c r="HS7" t="s">
        <v>3063</v>
      </c>
      <c r="HW7" s="24"/>
      <c r="HY7" s="24"/>
      <c r="HZ7" s="24"/>
      <c r="IA7" s="24" t="s">
        <v>1449</v>
      </c>
      <c r="IB7" s="24" t="s">
        <v>1475</v>
      </c>
      <c r="IC7" s="24" t="s">
        <v>1245</v>
      </c>
      <c r="ID7" s="24" t="s">
        <v>1406</v>
      </c>
      <c r="IE7" s="24" t="s">
        <v>1476</v>
      </c>
      <c r="IF7" s="24" t="s">
        <v>1477</v>
      </c>
      <c r="IG7" s="24" t="s">
        <v>3063</v>
      </c>
      <c r="IH7" s="24"/>
      <c r="II7" s="24"/>
      <c r="IJ7" s="24" t="s">
        <v>3100</v>
      </c>
      <c r="IK7" s="24"/>
      <c r="IM7" s="24" t="s">
        <v>1327</v>
      </c>
      <c r="IN7" s="24"/>
      <c r="IO7" s="24"/>
      <c r="IP7" s="24" t="s">
        <v>1449</v>
      </c>
      <c r="IQ7" s="24"/>
      <c r="IR7" s="24" t="s">
        <v>1245</v>
      </c>
      <c r="IS7" s="24" t="s">
        <v>1406</v>
      </c>
      <c r="IT7" s="24" t="s">
        <v>1476</v>
      </c>
      <c r="IU7" s="24" t="s">
        <v>1477</v>
      </c>
      <c r="IV7" s="24" t="s">
        <v>3063</v>
      </c>
      <c r="IW7" s="24"/>
      <c r="IX7" s="24"/>
      <c r="IY7" s="24" t="s">
        <v>3088</v>
      </c>
      <c r="IZ7" s="24" t="s">
        <v>3088</v>
      </c>
      <c r="JA7" s="24"/>
      <c r="JC7" s="24" t="s">
        <v>1478</v>
      </c>
      <c r="JD7" s="24" t="s">
        <v>1479</v>
      </c>
      <c r="JE7" s="24"/>
      <c r="JF7" s="24"/>
      <c r="JG7" s="24" t="s">
        <v>1449</v>
      </c>
      <c r="JH7" s="24" t="s">
        <v>1480</v>
      </c>
      <c r="JI7" s="24" t="s">
        <v>1632</v>
      </c>
      <c r="JJ7" s="24"/>
      <c r="JK7" s="29" t="s">
        <v>1327</v>
      </c>
      <c r="JL7" s="29"/>
      <c r="JM7" s="24" t="s">
        <v>1327</v>
      </c>
      <c r="JN7" s="24" t="s">
        <v>1481</v>
      </c>
      <c r="JO7" s="24" t="s">
        <v>1245</v>
      </c>
      <c r="JP7" s="24" t="s">
        <v>1482</v>
      </c>
      <c r="JQ7" s="24" t="s">
        <v>1483</v>
      </c>
      <c r="JR7" s="24"/>
      <c r="JS7" s="24" t="s">
        <v>3063</v>
      </c>
      <c r="JT7" s="24"/>
      <c r="JU7" s="24"/>
      <c r="JV7" s="24"/>
      <c r="JW7" s="24"/>
      <c r="JX7" s="24"/>
      <c r="JY7" s="24"/>
      <c r="JZ7" s="24"/>
      <c r="KA7" s="24"/>
      <c r="KB7" s="24"/>
      <c r="KC7" s="24"/>
      <c r="KD7" s="6"/>
      <c r="KF7" s="24" t="s">
        <v>1484</v>
      </c>
      <c r="KG7" s="24"/>
      <c r="KH7" s="29" t="s">
        <v>1173</v>
      </c>
      <c r="KI7" s="24"/>
      <c r="KJ7" s="24" t="s">
        <v>1449</v>
      </c>
      <c r="KK7" s="24" t="s">
        <v>1485</v>
      </c>
      <c r="KL7" s="24" t="s">
        <v>1486</v>
      </c>
      <c r="KM7" s="24" t="s">
        <v>1406</v>
      </c>
      <c r="KN7" s="24" t="s">
        <v>1476</v>
      </c>
      <c r="KO7" s="24" t="s">
        <v>1477</v>
      </c>
      <c r="KP7" s="24" t="s">
        <v>3063</v>
      </c>
      <c r="KQ7" s="24"/>
      <c r="KR7" s="24"/>
      <c r="KS7" s="24"/>
      <c r="KT7" s="24"/>
      <c r="KU7" s="24"/>
      <c r="KV7" s="24"/>
      <c r="KW7" s="24"/>
      <c r="KX7" s="24"/>
      <c r="LA7" s="24" t="s">
        <v>1487</v>
      </c>
      <c r="LB7" s="24" t="s">
        <v>1361</v>
      </c>
      <c r="LC7" s="24" t="s">
        <v>3137</v>
      </c>
      <c r="LD7" s="24" t="s">
        <v>1449</v>
      </c>
      <c r="LE7" s="24" t="s">
        <v>1488</v>
      </c>
      <c r="LF7" s="24" t="s">
        <v>1489</v>
      </c>
      <c r="LG7" s="24" t="s">
        <v>1490</v>
      </c>
      <c r="LH7" s="8" t="s">
        <v>3325</v>
      </c>
      <c r="LI7" s="24" t="s">
        <v>1491</v>
      </c>
      <c r="LJ7" s="24"/>
      <c r="LK7" s="24" t="s">
        <v>1492</v>
      </c>
      <c r="LL7" s="24"/>
      <c r="LM7" s="24"/>
      <c r="LN7" s="24"/>
      <c r="LO7" s="24"/>
      <c r="LP7" s="24"/>
      <c r="LQ7" s="24"/>
      <c r="LR7" s="24"/>
      <c r="LS7" s="24" t="s">
        <v>1455</v>
      </c>
      <c r="LT7" s="24"/>
      <c r="LU7" s="24"/>
      <c r="LV7" s="24"/>
      <c r="LW7" s="24"/>
      <c r="LX7" s="24"/>
      <c r="LY7" s="24"/>
      <c r="LZ7" s="24" t="s">
        <v>1493</v>
      </c>
      <c r="MA7" s="24"/>
      <c r="MB7" s="24" t="s">
        <v>3137</v>
      </c>
      <c r="MC7" s="24" t="s">
        <v>3137</v>
      </c>
      <c r="ME7" s="24" t="s">
        <v>1487</v>
      </c>
      <c r="MF7" s="24" t="s">
        <v>1361</v>
      </c>
      <c r="MG7" s="24" t="s">
        <v>3137</v>
      </c>
      <c r="MH7" s="24" t="s">
        <v>1449</v>
      </c>
      <c r="MI7" s="24" t="s">
        <v>1494</v>
      </c>
      <c r="MJ7" s="24" t="s">
        <v>1489</v>
      </c>
      <c r="MK7" s="24" t="s">
        <v>1495</v>
      </c>
      <c r="ML7" s="24" t="s">
        <v>1413</v>
      </c>
      <c r="MM7" s="24" t="s">
        <v>1481</v>
      </c>
      <c r="MN7" s="24" t="s">
        <v>1496</v>
      </c>
      <c r="MO7" s="24" t="s">
        <v>1491</v>
      </c>
      <c r="MP7" s="24"/>
      <c r="MQ7" s="24"/>
      <c r="MR7" s="24"/>
      <c r="MS7" s="24"/>
      <c r="MT7" s="24" t="s">
        <v>1492</v>
      </c>
      <c r="MU7" s="24"/>
      <c r="MV7" s="24"/>
      <c r="MW7" s="24"/>
      <c r="MX7" s="24"/>
      <c r="MY7" s="24"/>
      <c r="MZ7" s="24"/>
      <c r="NA7" s="24"/>
      <c r="NB7" s="24"/>
      <c r="NC7" s="24"/>
      <c r="ND7" s="24"/>
      <c r="NE7" s="24"/>
      <c r="NF7" s="24"/>
      <c r="NG7" s="8" t="s">
        <v>3267</v>
      </c>
      <c r="NI7" s="24" t="s">
        <v>1487</v>
      </c>
      <c r="NJ7" s="24" t="s">
        <v>1361</v>
      </c>
      <c r="NK7" s="24" t="s">
        <v>3137</v>
      </c>
      <c r="NL7" s="24" t="s">
        <v>1449</v>
      </c>
      <c r="NM7" s="24" t="s">
        <v>1494</v>
      </c>
      <c r="NN7" s="24" t="s">
        <v>3137</v>
      </c>
      <c r="NO7" s="24" t="s">
        <v>1497</v>
      </c>
      <c r="NP7" s="24" t="s">
        <v>3355</v>
      </c>
      <c r="NQ7" s="24" t="s">
        <v>1499</v>
      </c>
      <c r="NR7" s="24" t="s">
        <v>1500</v>
      </c>
      <c r="NS7" s="24" t="s">
        <v>1420</v>
      </c>
      <c r="NT7" s="24" t="s">
        <v>1293</v>
      </c>
      <c r="NU7" s="24"/>
      <c r="NV7" s="24" t="s">
        <v>1492</v>
      </c>
      <c r="NW7" s="24"/>
      <c r="NX7" s="24"/>
      <c r="NY7" s="24"/>
      <c r="NZ7" s="24"/>
      <c r="OA7" s="24" t="s">
        <v>1297</v>
      </c>
      <c r="OB7" s="24"/>
      <c r="OC7" s="24"/>
      <c r="OD7" s="24"/>
      <c r="OE7" s="24" t="s">
        <v>1455</v>
      </c>
      <c r="OF7" s="24"/>
      <c r="OG7" s="24"/>
      <c r="OH7" s="24"/>
      <c r="OI7" s="24"/>
      <c r="OJ7" s="24"/>
      <c r="OK7" s="24"/>
      <c r="OL7" s="24"/>
      <c r="OM7" s="24" t="s">
        <v>3354</v>
      </c>
      <c r="ON7" s="8" t="s">
        <v>3272</v>
      </c>
      <c r="OP7" s="24" t="s">
        <v>1501</v>
      </c>
      <c r="OQ7" s="24" t="s">
        <v>1361</v>
      </c>
      <c r="OR7" s="24"/>
      <c r="OS7" s="24" t="s">
        <v>1449</v>
      </c>
      <c r="OT7" s="24" t="s">
        <v>1502</v>
      </c>
      <c r="OU7" s="24"/>
      <c r="OV7" s="24" t="s">
        <v>1497</v>
      </c>
      <c r="OW7" s="24" t="s">
        <v>1498</v>
      </c>
      <c r="OX7" s="24" t="s">
        <v>1503</v>
      </c>
      <c r="OY7" s="24" t="s">
        <v>1496</v>
      </c>
      <c r="OZ7" s="24" t="s">
        <v>1327</v>
      </c>
      <c r="PA7" s="24"/>
      <c r="PB7" s="24"/>
      <c r="PC7" s="24"/>
      <c r="PD7" s="24"/>
      <c r="PE7" s="24" t="s">
        <v>1504</v>
      </c>
      <c r="PF7" s="24" t="s">
        <v>1492</v>
      </c>
      <c r="PG7" s="24"/>
      <c r="PH7" s="24"/>
      <c r="PI7" s="24"/>
      <c r="PJ7" s="24"/>
      <c r="PK7" s="24" t="s">
        <v>1455</v>
      </c>
      <c r="PL7" s="24"/>
      <c r="PM7" s="24"/>
      <c r="PN7" s="24"/>
      <c r="PO7" s="24"/>
      <c r="PP7" s="24"/>
      <c r="PQ7" s="24"/>
      <c r="PS7" s="24" t="s">
        <v>1505</v>
      </c>
      <c r="PT7" s="24" t="s">
        <v>1361</v>
      </c>
      <c r="PU7" s="24"/>
      <c r="PV7" s="24" t="s">
        <v>1449</v>
      </c>
      <c r="PW7" s="24" t="s">
        <v>1506</v>
      </c>
      <c r="PX7" s="24" t="s">
        <v>1507</v>
      </c>
      <c r="PY7" s="24"/>
      <c r="PZ7" s="24"/>
      <c r="QA7" s="24"/>
      <c r="QB7" s="24"/>
      <c r="QC7" s="24"/>
    </row>
    <row r="8" spans="1:445" ht="29" x14ac:dyDescent="0.35">
      <c r="A8" s="13"/>
      <c r="B8" s="14" t="e">
        <f>Attributes!#REF!</f>
        <v>#REF!</v>
      </c>
      <c r="C8" s="14" t="e">
        <f>Attributes!#REF!</f>
        <v>#REF!</v>
      </c>
      <c r="D8" s="1" t="s">
        <v>1508</v>
      </c>
      <c r="E8" s="1" t="s">
        <v>1509</v>
      </c>
      <c r="F8" s="14" t="s">
        <v>1510</v>
      </c>
      <c r="G8" s="14"/>
      <c r="H8" s="14"/>
      <c r="I8" s="14" t="s">
        <v>3293</v>
      </c>
      <c r="J8" s="14" t="s">
        <v>2653</v>
      </c>
      <c r="K8" s="14" t="s">
        <v>2654</v>
      </c>
      <c r="L8" s="112" t="s">
        <v>2655</v>
      </c>
      <c r="M8" s="112"/>
      <c r="Q8" s="24" t="s">
        <v>1511</v>
      </c>
      <c r="R8" s="24" t="s">
        <v>3137</v>
      </c>
      <c r="S8" s="24" t="s">
        <v>1512</v>
      </c>
      <c r="T8" s="24"/>
      <c r="U8" s="24" t="s">
        <v>1513</v>
      </c>
      <c r="V8" s="24"/>
      <c r="W8" s="24" t="s">
        <v>3137</v>
      </c>
      <c r="X8" s="24" t="s">
        <v>1514</v>
      </c>
      <c r="Y8" s="24" t="s">
        <v>1368</v>
      </c>
      <c r="Z8" s="24" t="s">
        <v>1437</v>
      </c>
      <c r="AA8" s="24" t="s">
        <v>3137</v>
      </c>
      <c r="AB8" s="24" t="s">
        <v>3137</v>
      </c>
      <c r="AC8" s="24" t="s">
        <v>3137</v>
      </c>
      <c r="AD8" s="24" t="s">
        <v>3137</v>
      </c>
      <c r="AF8" s="24" t="s">
        <v>1516</v>
      </c>
      <c r="AG8" s="24" t="s">
        <v>3137</v>
      </c>
      <c r="AH8" s="24"/>
      <c r="AI8" s="24"/>
      <c r="AJ8" s="24" t="s">
        <v>1517</v>
      </c>
      <c r="AK8" s="24" t="s">
        <v>1518</v>
      </c>
      <c r="AL8" s="24"/>
      <c r="AM8" s="24"/>
      <c r="AN8" s="24"/>
      <c r="AO8" s="24" t="s">
        <v>1519</v>
      </c>
      <c r="AP8" s="24" t="s">
        <v>1519</v>
      </c>
      <c r="AQ8" s="24" t="s">
        <v>1519</v>
      </c>
      <c r="AR8" s="24" t="s">
        <v>1520</v>
      </c>
      <c r="AS8" s="24" t="s">
        <v>1521</v>
      </c>
      <c r="AT8" s="24" t="s">
        <v>1522</v>
      </c>
      <c r="AU8" s="24"/>
      <c r="AV8" s="24" t="s">
        <v>3137</v>
      </c>
      <c r="AX8" s="24" t="s">
        <v>1523</v>
      </c>
      <c r="AY8" s="24"/>
      <c r="AZ8" s="24"/>
      <c r="BA8" s="29" t="s">
        <v>1524</v>
      </c>
      <c r="BB8" s="24"/>
      <c r="BC8" s="24"/>
      <c r="BD8" s="29" t="s">
        <v>1525</v>
      </c>
      <c r="BE8" s="29" t="s">
        <v>1526</v>
      </c>
      <c r="BF8" s="24"/>
      <c r="BG8" s="24" t="s">
        <v>1527</v>
      </c>
      <c r="BH8" s="24" t="s">
        <v>1528</v>
      </c>
      <c r="BI8" s="24"/>
      <c r="BJ8" s="24"/>
      <c r="BK8" s="24"/>
      <c r="BL8" s="29" t="s">
        <v>1327</v>
      </c>
      <c r="BM8" s="24" t="s">
        <v>3064</v>
      </c>
      <c r="BN8" s="24"/>
      <c r="BO8" s="24" t="s">
        <v>1530</v>
      </c>
      <c r="BP8" s="24" t="s">
        <v>1531</v>
      </c>
      <c r="BQ8" s="24"/>
      <c r="BR8" s="24"/>
      <c r="BS8" s="24"/>
      <c r="BT8" s="24"/>
      <c r="BU8" s="24"/>
      <c r="BV8" s="24" t="s">
        <v>1532</v>
      </c>
      <c r="BW8" s="8" t="s">
        <v>3231</v>
      </c>
      <c r="BY8" s="24" t="s">
        <v>1533</v>
      </c>
      <c r="BZ8" s="24" t="s">
        <v>3137</v>
      </c>
      <c r="CA8" s="24"/>
      <c r="CB8" s="24" t="s">
        <v>3137</v>
      </c>
      <c r="CC8" s="24" t="s">
        <v>1534</v>
      </c>
      <c r="CD8" s="24"/>
      <c r="CF8" s="24"/>
      <c r="CG8" s="24"/>
      <c r="CH8" s="24"/>
      <c r="CI8" s="24"/>
      <c r="CJ8" s="24" t="s">
        <v>3137</v>
      </c>
      <c r="CK8" s="24"/>
      <c r="CL8" s="24" t="s">
        <v>3064</v>
      </c>
      <c r="CM8" s="24" t="s">
        <v>3064</v>
      </c>
      <c r="CN8" s="24"/>
      <c r="CO8" s="24"/>
      <c r="CP8" s="24"/>
      <c r="CQ8" s="24"/>
      <c r="CR8" s="24"/>
      <c r="CS8" s="24" t="s">
        <v>3137</v>
      </c>
      <c r="CU8" s="24" t="s">
        <v>1535</v>
      </c>
      <c r="CV8" s="24" t="s">
        <v>3137</v>
      </c>
      <c r="CW8" s="24"/>
      <c r="CX8" s="24" t="s">
        <v>3137</v>
      </c>
      <c r="CY8" s="24" t="s">
        <v>1536</v>
      </c>
      <c r="CZ8" s="24"/>
      <c r="DA8" s="24"/>
      <c r="DB8" s="24" t="s">
        <v>1537</v>
      </c>
      <c r="DC8" s="24"/>
      <c r="DD8" s="24" t="s">
        <v>1538</v>
      </c>
      <c r="DE8" s="24"/>
      <c r="DF8" s="24" t="s">
        <v>1539</v>
      </c>
      <c r="DG8" s="24" t="s">
        <v>1540</v>
      </c>
      <c r="DH8" s="24"/>
      <c r="DI8" s="24" t="s">
        <v>3064</v>
      </c>
      <c r="DJ8" s="24" t="s">
        <v>3064</v>
      </c>
      <c r="DK8" s="24"/>
      <c r="DL8" s="24"/>
      <c r="DM8" s="24"/>
      <c r="DN8" s="24"/>
      <c r="DO8" s="8"/>
      <c r="DP8" s="24"/>
      <c r="DR8" s="24" t="s">
        <v>1541</v>
      </c>
      <c r="DS8" s="24" t="s">
        <v>3137</v>
      </c>
      <c r="DT8" s="24"/>
      <c r="DU8" s="24" t="s">
        <v>3137</v>
      </c>
      <c r="DV8" s="24" t="s">
        <v>1542</v>
      </c>
      <c r="DW8" s="24" t="s">
        <v>3137</v>
      </c>
      <c r="DX8" s="24" t="s">
        <v>1232</v>
      </c>
      <c r="DY8" s="24" t="s">
        <v>1327</v>
      </c>
      <c r="DZ8" s="24"/>
      <c r="EA8" s="24" t="s">
        <v>3064</v>
      </c>
      <c r="EB8" s="24"/>
      <c r="EC8" s="24"/>
      <c r="ED8" s="24"/>
      <c r="EE8" s="24"/>
      <c r="EF8" s="24"/>
      <c r="EG8" s="24" t="s">
        <v>3137</v>
      </c>
      <c r="EH8" s="24"/>
      <c r="EJ8" s="24" t="s">
        <v>1543</v>
      </c>
      <c r="EK8" s="24" t="s">
        <v>3137</v>
      </c>
      <c r="EL8" s="24"/>
      <c r="EM8" s="24" t="s">
        <v>3137</v>
      </c>
      <c r="EN8" s="24" t="s">
        <v>1544</v>
      </c>
      <c r="EO8" s="24"/>
      <c r="EP8" s="24" t="s">
        <v>1545</v>
      </c>
      <c r="EQ8" s="24" t="s">
        <v>3137</v>
      </c>
      <c r="ER8" s="24"/>
      <c r="ES8" s="24"/>
      <c r="ET8" s="24" t="s">
        <v>3064</v>
      </c>
      <c r="EU8" s="24"/>
      <c r="EV8" s="24" t="s">
        <v>1327</v>
      </c>
      <c r="EW8" s="24" t="s">
        <v>3064</v>
      </c>
      <c r="EX8" s="24" t="s">
        <v>3064</v>
      </c>
      <c r="EY8" s="24"/>
      <c r="EZ8" s="24"/>
      <c r="FA8" s="24"/>
      <c r="FB8" s="24"/>
      <c r="FC8" s="24"/>
      <c r="FD8" s="24"/>
      <c r="FE8" s="24" t="s">
        <v>3137</v>
      </c>
      <c r="FF8" s="24" t="s">
        <v>3259</v>
      </c>
      <c r="FH8" s="24"/>
      <c r="FI8" s="24"/>
      <c r="FJ8" s="24"/>
      <c r="FK8" s="24"/>
      <c r="FL8" s="24"/>
      <c r="FM8" s="24" t="s">
        <v>3064</v>
      </c>
      <c r="FN8" s="24"/>
      <c r="FO8" s="24"/>
      <c r="FP8" s="24" t="s">
        <v>3090</v>
      </c>
      <c r="FQ8" s="24"/>
      <c r="FS8" s="24" t="s">
        <v>1546</v>
      </c>
      <c r="FT8" s="24"/>
      <c r="FU8" s="24"/>
      <c r="FV8" s="24"/>
      <c r="FW8" s="24"/>
      <c r="FX8" s="24"/>
      <c r="FY8" s="24" t="s">
        <v>3064</v>
      </c>
      <c r="FZ8" s="24"/>
      <c r="GA8" s="24"/>
      <c r="GB8" s="24" t="s">
        <v>3090</v>
      </c>
      <c r="GC8" s="24"/>
      <c r="GE8" s="24"/>
      <c r="GF8" s="24"/>
      <c r="GG8" s="24"/>
      <c r="GH8" s="24"/>
      <c r="GI8" s="24" t="s">
        <v>1547</v>
      </c>
      <c r="GJ8" s="24"/>
      <c r="GK8" s="24"/>
      <c r="GL8" s="24"/>
      <c r="GM8" s="24"/>
      <c r="GN8" s="24" t="s">
        <v>3064</v>
      </c>
      <c r="GO8" s="24" t="s">
        <v>3064</v>
      </c>
      <c r="GP8" s="24"/>
      <c r="GQ8" s="24"/>
      <c r="GR8" s="24"/>
      <c r="GS8" s="24" t="s">
        <v>3094</v>
      </c>
      <c r="GT8" s="24"/>
      <c r="GV8" s="24" t="s">
        <v>1327</v>
      </c>
      <c r="GW8" s="24"/>
      <c r="GX8" s="24"/>
      <c r="GY8" s="24"/>
      <c r="GZ8" s="24"/>
      <c r="HA8" s="24"/>
      <c r="HB8" s="24"/>
      <c r="HC8" s="24" t="s">
        <v>3064</v>
      </c>
      <c r="HD8" s="24" t="s">
        <v>3064</v>
      </c>
      <c r="HE8" s="24"/>
      <c r="HF8" s="24"/>
      <c r="HG8" s="24"/>
      <c r="HH8" s="24" t="s">
        <v>3081</v>
      </c>
      <c r="HI8" s="24"/>
      <c r="HK8" t="s">
        <v>1548</v>
      </c>
      <c r="HS8" t="s">
        <v>3064</v>
      </c>
      <c r="HW8" s="24"/>
      <c r="HY8" s="24"/>
      <c r="HZ8" s="24"/>
      <c r="IA8" s="24"/>
      <c r="IB8" s="24" t="s">
        <v>1549</v>
      </c>
      <c r="IC8" s="24" t="s">
        <v>1327</v>
      </c>
      <c r="ID8" s="24" t="s">
        <v>1481</v>
      </c>
      <c r="IE8" s="24" t="s">
        <v>1550</v>
      </c>
      <c r="IF8" s="24" t="s">
        <v>1327</v>
      </c>
      <c r="IG8" s="24" t="s">
        <v>3064</v>
      </c>
      <c r="IH8" s="24"/>
      <c r="II8" s="24"/>
      <c r="IJ8" s="24" t="s">
        <v>3101</v>
      </c>
      <c r="IK8" s="24"/>
      <c r="IM8" s="24"/>
      <c r="IN8" s="24"/>
      <c r="IO8" s="24"/>
      <c r="IP8" s="24"/>
      <c r="IQ8" s="24"/>
      <c r="IR8" s="24" t="s">
        <v>1327</v>
      </c>
      <c r="IS8" s="24" t="s">
        <v>1481</v>
      </c>
      <c r="IT8" s="24" t="s">
        <v>1550</v>
      </c>
      <c r="IU8" s="24" t="s">
        <v>1327</v>
      </c>
      <c r="IV8" s="24" t="s">
        <v>3064</v>
      </c>
      <c r="IW8" s="24"/>
      <c r="IX8" s="24"/>
      <c r="IY8" s="24" t="s">
        <v>3090</v>
      </c>
      <c r="IZ8" s="24" t="s">
        <v>3090</v>
      </c>
      <c r="JA8" s="24"/>
      <c r="JC8" s="24"/>
      <c r="JD8" s="24" t="s">
        <v>1551</v>
      </c>
      <c r="JE8" s="24"/>
      <c r="JF8" s="24"/>
      <c r="JG8" s="24"/>
      <c r="JH8" s="24" t="s">
        <v>1552</v>
      </c>
      <c r="JI8" s="24" t="s">
        <v>3111</v>
      </c>
      <c r="JJ8" s="24"/>
      <c r="JK8" s="24"/>
      <c r="JL8" s="24"/>
      <c r="JM8" s="24"/>
      <c r="JN8" s="24" t="s">
        <v>1553</v>
      </c>
      <c r="JO8" s="24" t="s">
        <v>1497</v>
      </c>
      <c r="JP8" s="24" t="s">
        <v>1554</v>
      </c>
      <c r="JQ8" s="24" t="s">
        <v>1555</v>
      </c>
      <c r="JR8" s="24"/>
      <c r="JS8" s="24" t="s">
        <v>3064</v>
      </c>
      <c r="JT8" s="24"/>
      <c r="JU8" s="24"/>
      <c r="JV8" s="24"/>
      <c r="JW8" s="24"/>
      <c r="JX8" s="24"/>
      <c r="JY8" s="24"/>
      <c r="JZ8" s="24"/>
      <c r="KA8" s="24"/>
      <c r="KB8" s="24"/>
      <c r="KC8" s="24"/>
      <c r="KD8" s="6"/>
      <c r="KF8" s="24" t="s">
        <v>1556</v>
      </c>
      <c r="KG8" s="24"/>
      <c r="KH8" s="29" t="s">
        <v>1309</v>
      </c>
      <c r="KI8" s="24"/>
      <c r="KJ8" s="24"/>
      <c r="KK8" s="24" t="s">
        <v>1557</v>
      </c>
      <c r="KL8" s="24" t="s">
        <v>1558</v>
      </c>
      <c r="KM8" s="24" t="s">
        <v>1481</v>
      </c>
      <c r="KN8" s="24" t="s">
        <v>1550</v>
      </c>
      <c r="KO8" s="24" t="s">
        <v>1327</v>
      </c>
      <c r="KP8" s="24" t="s">
        <v>3064</v>
      </c>
      <c r="KQ8" s="24"/>
      <c r="KR8" s="24"/>
      <c r="KS8" s="24"/>
      <c r="KT8" s="24"/>
      <c r="KU8" s="24"/>
      <c r="KV8" s="24"/>
      <c r="KW8" s="24"/>
      <c r="KX8" s="24"/>
      <c r="LA8" s="24" t="s">
        <v>1559</v>
      </c>
      <c r="LB8" s="24" t="s">
        <v>1560</v>
      </c>
      <c r="LC8" s="24"/>
      <c r="LD8" s="24" t="s">
        <v>3137</v>
      </c>
      <c r="LE8" s="24" t="s">
        <v>1561</v>
      </c>
      <c r="LF8" s="24" t="s">
        <v>3137</v>
      </c>
      <c r="LG8" s="24" t="s">
        <v>1562</v>
      </c>
      <c r="LH8" s="24" t="s">
        <v>3137</v>
      </c>
      <c r="LI8" s="24" t="s">
        <v>3137</v>
      </c>
      <c r="LJ8" s="24"/>
      <c r="LK8" s="24" t="s">
        <v>3137</v>
      </c>
      <c r="LL8" s="24"/>
      <c r="LM8" s="24"/>
      <c r="LN8" s="24"/>
      <c r="LO8" s="24"/>
      <c r="LP8" s="24"/>
      <c r="LQ8" s="24"/>
      <c r="LR8" s="24"/>
      <c r="LS8" s="24" t="s">
        <v>1529</v>
      </c>
      <c r="LT8" s="24"/>
      <c r="LU8" s="24"/>
      <c r="LV8" s="24"/>
      <c r="LW8" s="24"/>
      <c r="LX8" s="24"/>
      <c r="LY8" s="24"/>
      <c r="LZ8" s="24" t="s">
        <v>3137</v>
      </c>
      <c r="MA8" s="24"/>
      <c r="MB8" s="24"/>
      <c r="MC8" s="8"/>
      <c r="ME8" s="24" t="s">
        <v>1563</v>
      </c>
      <c r="MF8" s="24" t="s">
        <v>3137</v>
      </c>
      <c r="MG8" s="24"/>
      <c r="MH8" s="24" t="s">
        <v>3137</v>
      </c>
      <c r="MI8" s="24" t="s">
        <v>1564</v>
      </c>
      <c r="MJ8" s="24" t="s">
        <v>3137</v>
      </c>
      <c r="MK8" s="24" t="s">
        <v>1327</v>
      </c>
      <c r="ML8" s="24" t="s">
        <v>1565</v>
      </c>
      <c r="MM8" s="24" t="s">
        <v>1500</v>
      </c>
      <c r="MN8" s="24" t="s">
        <v>1327</v>
      </c>
      <c r="MO8" s="24" t="s">
        <v>3137</v>
      </c>
      <c r="MP8" s="24"/>
      <c r="MQ8" s="24"/>
      <c r="MR8" s="24"/>
      <c r="MS8" s="24"/>
      <c r="MT8" s="24" t="s">
        <v>3137</v>
      </c>
      <c r="MU8" s="24"/>
      <c r="MV8" s="24"/>
      <c r="MW8" s="24"/>
      <c r="MX8" s="24"/>
      <c r="MY8" s="24"/>
      <c r="MZ8" s="24"/>
      <c r="NA8" s="24"/>
      <c r="NB8" s="24"/>
      <c r="NC8" s="24"/>
      <c r="ND8" s="24"/>
      <c r="NE8" s="24"/>
      <c r="NF8" s="24"/>
      <c r="NG8" s="8" t="s">
        <v>3268</v>
      </c>
      <c r="NI8" s="24" t="s">
        <v>1563</v>
      </c>
      <c r="NJ8" s="24" t="s">
        <v>3137</v>
      </c>
      <c r="NK8" s="24"/>
      <c r="NL8" s="24" t="s">
        <v>3137</v>
      </c>
      <c r="NM8" s="24" t="s">
        <v>1564</v>
      </c>
      <c r="NN8" s="24"/>
      <c r="NO8" s="24" t="s">
        <v>1490</v>
      </c>
      <c r="NP8" s="24" t="s">
        <v>1561</v>
      </c>
      <c r="NQ8" s="24" t="s">
        <v>1566</v>
      </c>
      <c r="NR8" s="24" t="s">
        <v>1567</v>
      </c>
      <c r="NS8" s="24" t="s">
        <v>1496</v>
      </c>
      <c r="NT8" s="24" t="s">
        <v>3137</v>
      </c>
      <c r="NU8" s="24"/>
      <c r="NV8" s="24" t="s">
        <v>3137</v>
      </c>
      <c r="NW8" s="24"/>
      <c r="NX8" s="24"/>
      <c r="NY8" s="24"/>
      <c r="NZ8" s="24"/>
      <c r="OA8" s="24" t="s">
        <v>1423</v>
      </c>
      <c r="OB8" s="24"/>
      <c r="OC8" s="24"/>
      <c r="OD8" s="24"/>
      <c r="OE8" s="24" t="s">
        <v>1529</v>
      </c>
      <c r="OF8" s="24"/>
      <c r="OG8" s="24"/>
      <c r="OH8" s="24"/>
      <c r="OI8" s="24"/>
      <c r="OJ8" s="24"/>
      <c r="OK8" s="24"/>
      <c r="OL8" s="24"/>
      <c r="OM8" s="24" t="s">
        <v>3137</v>
      </c>
      <c r="ON8" s="8" t="s">
        <v>3268</v>
      </c>
      <c r="OP8" s="24" t="s">
        <v>1568</v>
      </c>
      <c r="OQ8" s="24"/>
      <c r="OR8" s="24"/>
      <c r="OS8" s="24"/>
      <c r="OT8" s="24" t="s">
        <v>1569</v>
      </c>
      <c r="OU8" s="24"/>
      <c r="OV8" s="24" t="s">
        <v>1490</v>
      </c>
      <c r="OW8" s="24" t="s">
        <v>1561</v>
      </c>
      <c r="OX8" s="24" t="s">
        <v>1570</v>
      </c>
      <c r="OY8" s="24" t="s">
        <v>1327</v>
      </c>
      <c r="OZ8" s="24"/>
      <c r="PA8" s="24"/>
      <c r="PB8" s="24"/>
      <c r="PC8" s="24"/>
      <c r="PD8" s="24"/>
      <c r="PE8" s="24" t="s">
        <v>1288</v>
      </c>
      <c r="PF8" s="24"/>
      <c r="PG8" s="24"/>
      <c r="PH8" s="24"/>
      <c r="PI8" s="24"/>
      <c r="PJ8" s="24"/>
      <c r="PK8" s="24" t="s">
        <v>1529</v>
      </c>
      <c r="PL8" s="24"/>
      <c r="PM8" s="24"/>
      <c r="PN8" s="24"/>
      <c r="PO8" s="24"/>
      <c r="PP8" s="24"/>
      <c r="PQ8" s="24"/>
      <c r="PS8" s="24" t="s">
        <v>1571</v>
      </c>
      <c r="PT8" s="24"/>
      <c r="PU8" s="24"/>
      <c r="PV8" s="24"/>
      <c r="PW8" s="24"/>
      <c r="PX8" s="24" t="s">
        <v>1572</v>
      </c>
      <c r="PY8" s="24"/>
      <c r="PZ8" s="24"/>
      <c r="QA8" s="24"/>
      <c r="QB8" s="24"/>
      <c r="QC8" s="24"/>
    </row>
    <row r="9" spans="1:445" ht="29" x14ac:dyDescent="0.35">
      <c r="B9" s="14" t="e">
        <f>Attributes!#REF!</f>
        <v>#REF!</v>
      </c>
      <c r="C9" s="14" t="e">
        <f>Attributes!#REF!</f>
        <v>#REF!</v>
      </c>
      <c r="D9" s="1" t="s">
        <v>1573</v>
      </c>
      <c r="E9" s="1" t="s">
        <v>1574</v>
      </c>
      <c r="F9" s="14" t="s">
        <v>1575</v>
      </c>
      <c r="G9" s="14"/>
      <c r="H9" s="14"/>
      <c r="I9" s="14" t="s">
        <v>3294</v>
      </c>
      <c r="J9" s="14" t="s">
        <v>2656</v>
      </c>
      <c r="K9" s="14" t="s">
        <v>2657</v>
      </c>
      <c r="L9" s="112" t="s">
        <v>2658</v>
      </c>
      <c r="M9" s="112"/>
      <c r="Q9" s="24" t="s">
        <v>1576</v>
      </c>
      <c r="R9" s="24"/>
      <c r="S9" s="24" t="s">
        <v>1577</v>
      </c>
      <c r="T9" s="24"/>
      <c r="U9" s="24" t="s">
        <v>3137</v>
      </c>
      <c r="V9" s="24"/>
      <c r="W9" s="24"/>
      <c r="X9" s="24" t="s">
        <v>1578</v>
      </c>
      <c r="Y9" s="24" t="s">
        <v>1327</v>
      </c>
      <c r="Z9" s="24" t="s">
        <v>1515</v>
      </c>
      <c r="AA9" s="24"/>
      <c r="AB9" s="24"/>
      <c r="AC9" s="24"/>
      <c r="AD9" s="24"/>
      <c r="AE9" s="24"/>
      <c r="AF9" s="24" t="s">
        <v>1327</v>
      </c>
      <c r="AG9" s="24"/>
      <c r="AH9" s="24"/>
      <c r="AI9" s="24"/>
      <c r="AJ9" s="24" t="s">
        <v>1327</v>
      </c>
      <c r="AK9" s="24" t="s">
        <v>1580</v>
      </c>
      <c r="AL9" s="24"/>
      <c r="AM9" s="24"/>
      <c r="AN9" s="24"/>
      <c r="AO9" s="24" t="s">
        <v>3137</v>
      </c>
      <c r="AP9" s="24" t="s">
        <v>3137</v>
      </c>
      <c r="AQ9" s="24" t="s">
        <v>3137</v>
      </c>
      <c r="AR9" s="24" t="s">
        <v>1327</v>
      </c>
      <c r="AS9" s="24" t="s">
        <v>1581</v>
      </c>
      <c r="AT9" s="24" t="s">
        <v>1582</v>
      </c>
      <c r="AU9" s="24"/>
      <c r="AV9" s="24"/>
      <c r="AX9" s="24" t="s">
        <v>1583</v>
      </c>
      <c r="AY9" s="24"/>
      <c r="AZ9" s="24"/>
      <c r="BA9" s="24" t="s">
        <v>1584</v>
      </c>
      <c r="BB9" s="24"/>
      <c r="BC9" s="24"/>
      <c r="BD9" s="24" t="s">
        <v>1327</v>
      </c>
      <c r="BE9" s="24" t="s">
        <v>1327</v>
      </c>
      <c r="BF9" s="24"/>
      <c r="BG9" s="24"/>
      <c r="BH9" s="29" t="s">
        <v>1585</v>
      </c>
      <c r="BI9" s="24"/>
      <c r="BJ9" s="24"/>
      <c r="BK9" s="24"/>
      <c r="BL9" s="24"/>
      <c r="BM9" s="24"/>
      <c r="BN9" s="24"/>
      <c r="BO9" s="24"/>
      <c r="BP9" s="24" t="s">
        <v>1586</v>
      </c>
      <c r="BQ9" s="24"/>
      <c r="BR9" s="24"/>
      <c r="BS9" s="24"/>
      <c r="BT9" s="24"/>
      <c r="BU9" s="24"/>
      <c r="BV9" s="24" t="s">
        <v>1587</v>
      </c>
      <c r="BW9" s="8"/>
      <c r="BY9" s="24" t="s">
        <v>1221</v>
      </c>
      <c r="BZ9" s="24"/>
      <c r="CA9" s="24"/>
      <c r="CB9" s="24"/>
      <c r="CC9" s="24" t="s">
        <v>3137</v>
      </c>
      <c r="CD9" s="24"/>
      <c r="CE9" s="24"/>
      <c r="CF9" s="24"/>
      <c r="CG9" s="24"/>
      <c r="CH9" s="24"/>
      <c r="CI9" s="24"/>
      <c r="CJ9" s="24"/>
      <c r="CK9" s="24"/>
      <c r="CL9" s="24" t="s">
        <v>3137</v>
      </c>
      <c r="CM9" s="24" t="s">
        <v>3137</v>
      </c>
      <c r="CN9" s="24"/>
      <c r="CO9" s="24"/>
      <c r="CP9" s="24"/>
      <c r="CQ9" s="24"/>
      <c r="CR9" s="24"/>
      <c r="CS9" s="24"/>
      <c r="CU9" s="24" t="s">
        <v>1588</v>
      </c>
      <c r="CV9" s="24"/>
      <c r="CW9" s="24"/>
      <c r="CX9" s="24"/>
      <c r="CY9" s="24" t="s">
        <v>1534</v>
      </c>
      <c r="CZ9" s="24"/>
      <c r="DA9" s="24"/>
      <c r="DB9" s="24" t="s">
        <v>1589</v>
      </c>
      <c r="DC9" s="24"/>
      <c r="DD9" s="24" t="s">
        <v>3137</v>
      </c>
      <c r="DE9" s="24"/>
      <c r="DF9" s="24" t="s">
        <v>1327</v>
      </c>
      <c r="DG9" s="24" t="s">
        <v>3137</v>
      </c>
      <c r="DH9" s="24"/>
      <c r="DI9" s="24"/>
      <c r="DJ9" s="24"/>
      <c r="DK9" s="24"/>
      <c r="DL9" s="24"/>
      <c r="DM9" s="24"/>
      <c r="DN9" s="24"/>
      <c r="DO9" s="8"/>
      <c r="DP9" s="24"/>
      <c r="DR9" s="24" t="s">
        <v>1291</v>
      </c>
      <c r="DS9" s="24"/>
      <c r="DT9" s="24"/>
      <c r="DU9" s="24"/>
      <c r="DV9" s="24" t="s">
        <v>1590</v>
      </c>
      <c r="DW9" s="24"/>
      <c r="DX9" s="24" t="s">
        <v>1591</v>
      </c>
      <c r="DY9" s="24" t="s">
        <v>3137</v>
      </c>
      <c r="DZ9" s="24"/>
      <c r="EA9" s="24"/>
      <c r="EB9" s="24"/>
      <c r="EC9" s="24"/>
      <c r="ED9" s="24"/>
      <c r="EE9" s="24"/>
      <c r="EF9" s="24"/>
      <c r="EG9" s="24"/>
      <c r="EH9" s="24"/>
      <c r="EJ9" s="24" t="s">
        <v>1327</v>
      </c>
      <c r="EK9" s="24"/>
      <c r="EL9" s="24"/>
      <c r="EM9" s="24"/>
      <c r="EN9" s="24" t="s">
        <v>1327</v>
      </c>
      <c r="EO9" s="24"/>
      <c r="EP9" s="24" t="s">
        <v>3137</v>
      </c>
      <c r="EQ9" s="24"/>
      <c r="ER9" s="24"/>
      <c r="ES9" s="24"/>
      <c r="ET9" s="24"/>
      <c r="EU9" s="24"/>
      <c r="EV9" s="24" t="s">
        <v>3137</v>
      </c>
      <c r="EW9" s="24"/>
      <c r="EX9" s="24"/>
      <c r="EY9" s="24"/>
      <c r="EZ9" s="24"/>
      <c r="FA9" s="24"/>
      <c r="FB9" s="24"/>
      <c r="FC9" s="24"/>
      <c r="FD9" s="24"/>
      <c r="FE9" s="24"/>
      <c r="FF9" s="24" t="s">
        <v>3137</v>
      </c>
      <c r="FH9" s="24"/>
      <c r="FI9" s="24"/>
      <c r="FJ9" s="24"/>
      <c r="FK9" s="24"/>
      <c r="FL9" s="24"/>
      <c r="FM9" s="24"/>
      <c r="FN9" s="24"/>
      <c r="FO9" s="24"/>
      <c r="FP9" s="24"/>
      <c r="FQ9" s="24"/>
      <c r="FS9" s="24" t="s">
        <v>1592</v>
      </c>
      <c r="FT9" s="24"/>
      <c r="FU9" s="24"/>
      <c r="FV9" s="24"/>
      <c r="FW9" s="24"/>
      <c r="FX9" s="24"/>
      <c r="FY9" s="24"/>
      <c r="FZ9" s="24"/>
      <c r="GA9" s="24"/>
      <c r="GB9" s="24"/>
      <c r="GC9" s="24"/>
      <c r="GE9" s="24"/>
      <c r="GF9" s="24"/>
      <c r="GG9" s="24"/>
      <c r="GH9" s="24"/>
      <c r="GI9" s="24" t="s">
        <v>1327</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1593</v>
      </c>
      <c r="HW9" s="24"/>
      <c r="HY9" s="24"/>
      <c r="HZ9" s="24"/>
      <c r="IA9" s="24"/>
      <c r="IB9" s="24" t="s">
        <v>1594</v>
      </c>
      <c r="IC9" s="24"/>
      <c r="ID9" s="24" t="s">
        <v>1595</v>
      </c>
      <c r="IE9" s="24"/>
      <c r="IF9" s="24"/>
      <c r="IG9" s="24"/>
      <c r="IH9" s="24"/>
      <c r="II9" s="24"/>
      <c r="IJ9" s="24" t="s">
        <v>3090</v>
      </c>
      <c r="IK9" s="24"/>
      <c r="IM9" s="24"/>
      <c r="IN9" s="24"/>
      <c r="IO9" s="24"/>
      <c r="IP9" s="24"/>
      <c r="IQ9" s="24"/>
      <c r="IR9" s="24"/>
      <c r="IS9" s="24" t="s">
        <v>1595</v>
      </c>
      <c r="IT9" s="24"/>
      <c r="IU9" s="24"/>
      <c r="IV9" s="24"/>
      <c r="IW9" s="24"/>
      <c r="IX9" s="24"/>
      <c r="IY9" s="24" t="s">
        <v>3102</v>
      </c>
      <c r="IZ9" s="24" t="s">
        <v>3102</v>
      </c>
      <c r="JA9" s="24"/>
      <c r="JC9" s="24"/>
      <c r="JD9" s="24" t="s">
        <v>1596</v>
      </c>
      <c r="JE9" s="24"/>
      <c r="JF9" s="24"/>
      <c r="JG9" s="24"/>
      <c r="JH9" s="24" t="s">
        <v>1327</v>
      </c>
      <c r="JI9" s="24" t="s">
        <v>1327</v>
      </c>
      <c r="JJ9" s="24"/>
      <c r="JK9" s="24"/>
      <c r="JL9" s="24"/>
      <c r="JM9" s="24"/>
      <c r="JN9" s="24" t="s">
        <v>1380</v>
      </c>
      <c r="JO9" s="24" t="s">
        <v>1232</v>
      </c>
      <c r="JP9" s="24" t="s">
        <v>1597</v>
      </c>
      <c r="JQ9" s="24" t="s">
        <v>1598</v>
      </c>
      <c r="JR9" s="24"/>
      <c r="JS9" s="24"/>
      <c r="JT9" s="24"/>
      <c r="JU9" s="24"/>
      <c r="JV9" s="24"/>
      <c r="JW9" s="24"/>
      <c r="JX9" s="24"/>
      <c r="JY9" s="24"/>
      <c r="JZ9" s="24"/>
      <c r="KA9" s="24"/>
      <c r="KB9" s="24"/>
      <c r="KC9" s="24"/>
      <c r="KF9" s="24" t="s">
        <v>1599</v>
      </c>
      <c r="KG9" s="24"/>
      <c r="KH9" s="24"/>
      <c r="KI9" s="24"/>
      <c r="KJ9" s="24"/>
      <c r="KK9" s="24" t="s">
        <v>1367</v>
      </c>
      <c r="KL9" s="24" t="s">
        <v>1600</v>
      </c>
      <c r="KM9" s="24" t="s">
        <v>1595</v>
      </c>
      <c r="KN9" s="24"/>
      <c r="KO9" s="24"/>
      <c r="KP9" s="24"/>
      <c r="KQ9" s="24"/>
      <c r="KR9" s="24"/>
      <c r="KS9" s="24"/>
      <c r="KT9" s="24"/>
      <c r="KU9" s="24"/>
      <c r="KV9" s="24"/>
      <c r="KW9" s="24"/>
      <c r="KX9" s="24"/>
      <c r="LA9" s="24" t="s">
        <v>1601</v>
      </c>
      <c r="LB9" s="24" t="s">
        <v>3137</v>
      </c>
      <c r="LC9" s="24"/>
      <c r="LD9" s="24"/>
      <c r="LE9" s="24" t="s">
        <v>1602</v>
      </c>
      <c r="LF9" s="24"/>
      <c r="LG9" s="24" t="s">
        <v>1603</v>
      </c>
      <c r="LH9" s="24"/>
      <c r="LI9" s="24"/>
      <c r="LJ9" s="24"/>
      <c r="LK9" s="24"/>
      <c r="LL9" s="24"/>
      <c r="LM9" s="24"/>
      <c r="LN9" s="24"/>
      <c r="LO9" s="24"/>
      <c r="LP9" s="24"/>
      <c r="LQ9" s="24"/>
      <c r="LR9" s="24"/>
      <c r="LS9" s="24"/>
      <c r="LT9" s="24"/>
      <c r="LU9" s="24"/>
      <c r="LV9" s="24"/>
      <c r="LW9" s="24"/>
      <c r="LX9" s="24"/>
      <c r="LY9" s="24"/>
      <c r="LZ9" s="24"/>
      <c r="MA9" s="24"/>
      <c r="MB9" s="24"/>
      <c r="MC9" s="8"/>
      <c r="ME9" s="24" t="s">
        <v>1604</v>
      </c>
      <c r="MF9" s="24"/>
      <c r="MG9" s="24"/>
      <c r="MH9" s="24"/>
      <c r="MI9" s="24" t="s">
        <v>1605</v>
      </c>
      <c r="MJ9" s="24"/>
      <c r="MK9" s="24" t="s">
        <v>3137</v>
      </c>
      <c r="ML9" s="24" t="s">
        <v>1606</v>
      </c>
      <c r="MM9" s="24" t="s">
        <v>1380</v>
      </c>
      <c r="MN9" s="24" t="s">
        <v>3137</v>
      </c>
      <c r="MO9" s="24"/>
      <c r="MP9" s="24"/>
      <c r="MQ9" s="24"/>
      <c r="MR9" s="24"/>
      <c r="MS9" s="24"/>
      <c r="MT9" s="24"/>
      <c r="MU9" s="24"/>
      <c r="MV9" s="24"/>
      <c r="MW9" s="24"/>
      <c r="MX9" s="24"/>
      <c r="MY9" s="24"/>
      <c r="MZ9" s="24"/>
      <c r="NA9" s="24"/>
      <c r="NB9" s="24"/>
      <c r="NC9" s="24"/>
      <c r="ND9" s="24"/>
      <c r="NE9" s="24"/>
      <c r="NF9" s="24"/>
      <c r="NG9" s="8" t="s">
        <v>3269</v>
      </c>
      <c r="NI9" s="24" t="s">
        <v>1601</v>
      </c>
      <c r="NJ9" s="24"/>
      <c r="NK9" s="24"/>
      <c r="NL9" s="24"/>
      <c r="NM9" s="24" t="s">
        <v>1605</v>
      </c>
      <c r="NN9" s="24"/>
      <c r="NO9" s="24" t="s">
        <v>1562</v>
      </c>
      <c r="NP9" s="24" t="s">
        <v>3356</v>
      </c>
      <c r="NQ9" s="24" t="s">
        <v>1608</v>
      </c>
      <c r="NR9" s="24" t="s">
        <v>1380</v>
      </c>
      <c r="NS9" s="24" t="s">
        <v>1327</v>
      </c>
      <c r="NT9" s="24"/>
      <c r="NU9" s="24"/>
      <c r="NV9" s="24"/>
      <c r="NW9" s="24"/>
      <c r="NX9" s="24"/>
      <c r="NY9" s="24"/>
      <c r="NZ9" s="24"/>
      <c r="OA9" s="24" t="s">
        <v>1609</v>
      </c>
      <c r="OB9" s="24"/>
      <c r="OC9" s="24"/>
      <c r="OD9" s="24"/>
      <c r="OE9" s="24"/>
      <c r="OF9" s="24"/>
      <c r="OG9" s="24"/>
      <c r="OH9" s="24"/>
      <c r="OI9" s="24"/>
      <c r="OJ9" s="24"/>
      <c r="OK9" s="24"/>
      <c r="OL9" s="24"/>
      <c r="OM9" s="24"/>
      <c r="ON9" s="8" t="s">
        <v>3137</v>
      </c>
      <c r="OP9" s="24" t="s">
        <v>1610</v>
      </c>
      <c r="OQ9" s="24"/>
      <c r="OR9" s="24"/>
      <c r="OS9" s="24"/>
      <c r="OT9" s="24" t="s">
        <v>1611</v>
      </c>
      <c r="OU9" s="24"/>
      <c r="OV9" s="24" t="s">
        <v>1562</v>
      </c>
      <c r="OW9" s="24" t="s">
        <v>1607</v>
      </c>
      <c r="OX9" s="24" t="s">
        <v>1612</v>
      </c>
      <c r="OY9" s="24"/>
      <c r="OZ9" s="24"/>
      <c r="PA9" s="24"/>
      <c r="PB9" s="24"/>
      <c r="PC9" s="24"/>
      <c r="PD9" s="24"/>
      <c r="PE9" s="24"/>
      <c r="PF9" s="24"/>
      <c r="PG9" s="24"/>
      <c r="PH9" s="24"/>
      <c r="PI9" s="24"/>
      <c r="PJ9" s="24"/>
      <c r="PK9" s="24"/>
      <c r="PL9" s="24"/>
      <c r="PM9" s="24"/>
      <c r="PN9" s="24"/>
      <c r="PO9" s="24"/>
      <c r="PP9" s="24"/>
      <c r="PQ9" s="24"/>
      <c r="PS9" s="24" t="s">
        <v>1613</v>
      </c>
      <c r="PT9" s="24"/>
      <c r="PU9" s="24"/>
      <c r="PV9" s="24"/>
      <c r="PW9" s="24"/>
      <c r="PX9" s="24" t="s">
        <v>1614</v>
      </c>
      <c r="PY9" s="24"/>
      <c r="PZ9" s="24"/>
      <c r="QA9" s="24"/>
      <c r="QB9" s="24"/>
      <c r="QC9" s="24"/>
    </row>
    <row r="10" spans="1:445" x14ac:dyDescent="0.35">
      <c r="B10" s="14" t="e">
        <f>Attributes!#REF!</f>
        <v>#REF!</v>
      </c>
      <c r="C10" s="14" t="e">
        <f>Attributes!#REF!</f>
        <v>#REF!</v>
      </c>
      <c r="D10" s="1" t="s">
        <v>1615</v>
      </c>
      <c r="E10" s="1" t="s">
        <v>1616</v>
      </c>
      <c r="F10" s="14"/>
      <c r="G10" s="14"/>
      <c r="H10" s="14"/>
      <c r="I10" s="14"/>
      <c r="J10" s="14" t="s">
        <v>2659</v>
      </c>
      <c r="K10" s="14" t="s">
        <v>2660</v>
      </c>
      <c r="L10" s="112" t="s">
        <v>2661</v>
      </c>
      <c r="M10" s="112"/>
      <c r="Q10" s="24" t="s">
        <v>1617</v>
      </c>
      <c r="R10" s="24"/>
      <c r="S10" s="24" t="s">
        <v>1618</v>
      </c>
      <c r="T10" s="24"/>
      <c r="U10" s="24"/>
      <c r="V10" s="24"/>
      <c r="W10" s="24"/>
      <c r="X10" s="24" t="s">
        <v>3137</v>
      </c>
      <c r="Y10" s="24" t="s">
        <v>3137</v>
      </c>
      <c r="Z10" s="24" t="s">
        <v>1579</v>
      </c>
      <c r="AA10" s="24"/>
      <c r="AB10" s="24"/>
      <c r="AC10" s="24"/>
      <c r="AD10" s="24"/>
      <c r="AE10" s="24"/>
      <c r="AF10" s="24" t="s">
        <v>3137</v>
      </c>
      <c r="AG10" s="24"/>
      <c r="AH10" s="24"/>
      <c r="AI10" s="24"/>
      <c r="AJ10" s="24" t="s">
        <v>3137</v>
      </c>
      <c r="AK10" s="24" t="s">
        <v>3137</v>
      </c>
      <c r="AL10" s="24"/>
      <c r="AM10" s="24"/>
      <c r="AN10" s="24"/>
      <c r="AO10" s="24"/>
      <c r="AP10" s="24"/>
      <c r="AQ10" s="24"/>
      <c r="AR10" s="24" t="s">
        <v>3137</v>
      </c>
      <c r="AS10" s="24" t="s">
        <v>3137</v>
      </c>
      <c r="AT10" s="24" t="s">
        <v>1327</v>
      </c>
      <c r="AU10" s="24"/>
      <c r="AV10" s="24"/>
      <c r="AX10" s="24" t="s">
        <v>1619</v>
      </c>
      <c r="AY10" s="24"/>
      <c r="AZ10" s="24"/>
      <c r="BA10" s="24" t="s">
        <v>1620</v>
      </c>
      <c r="BB10" s="24"/>
      <c r="BC10" s="24"/>
      <c r="BD10" s="24"/>
      <c r="BE10" s="24"/>
      <c r="BF10" s="24"/>
      <c r="BG10" s="24"/>
      <c r="BH10" s="24" t="s">
        <v>1621</v>
      </c>
      <c r="BI10" s="24"/>
      <c r="BJ10" s="24"/>
      <c r="BK10" s="24"/>
      <c r="BL10" s="24"/>
      <c r="BM10" s="24"/>
      <c r="BN10" s="24"/>
      <c r="BO10" s="24"/>
      <c r="BP10" s="24" t="s">
        <v>1622</v>
      </c>
      <c r="BQ10" s="24"/>
      <c r="BR10" s="24"/>
      <c r="BS10" s="24"/>
      <c r="BT10" s="24"/>
      <c r="BU10" s="24"/>
      <c r="BV10" s="24" t="s">
        <v>1623</v>
      </c>
      <c r="BW10" s="8"/>
      <c r="BY10" s="24" t="s">
        <v>1624</v>
      </c>
      <c r="BZ10" s="24"/>
      <c r="CA10" s="24"/>
      <c r="CB10" s="24"/>
      <c r="CC10" s="24"/>
      <c r="CD10" s="24"/>
      <c r="CE10" s="24"/>
      <c r="CF10" s="24"/>
      <c r="CG10" s="24"/>
      <c r="CH10" s="24"/>
      <c r="CI10" s="24"/>
      <c r="CJ10" s="24"/>
      <c r="CK10" s="24"/>
      <c r="CL10" s="24"/>
      <c r="CM10" s="24"/>
      <c r="CN10" s="24"/>
      <c r="CO10" s="24"/>
      <c r="CP10" s="24"/>
      <c r="CQ10" s="24"/>
      <c r="CR10" s="24"/>
      <c r="CS10" s="24"/>
      <c r="CU10" s="24" t="s">
        <v>1625</v>
      </c>
      <c r="CV10" s="24"/>
      <c r="CW10" s="24"/>
      <c r="CX10" s="24"/>
      <c r="CY10" s="24" t="s">
        <v>1327</v>
      </c>
      <c r="CZ10" s="24"/>
      <c r="DA10" s="24"/>
      <c r="DB10" s="24" t="s">
        <v>1327</v>
      </c>
      <c r="DC10" s="24"/>
      <c r="DD10" s="24"/>
      <c r="DE10" s="24"/>
      <c r="DF10" s="24" t="s">
        <v>3137</v>
      </c>
      <c r="DG10" s="24"/>
      <c r="DH10" s="24"/>
      <c r="DI10" s="24"/>
      <c r="DJ10" s="24"/>
      <c r="DK10" s="24"/>
      <c r="DL10" s="24"/>
      <c r="DM10" s="24"/>
      <c r="DN10" s="24"/>
      <c r="DO10" s="8"/>
      <c r="DP10" s="24"/>
      <c r="DR10" s="24" t="s">
        <v>1626</v>
      </c>
      <c r="DS10" s="24"/>
      <c r="DT10" s="24"/>
      <c r="DU10" s="24"/>
      <c r="DV10" s="24" t="s">
        <v>1327</v>
      </c>
      <c r="DW10" s="24"/>
      <c r="DX10" s="24" t="s">
        <v>1327</v>
      </c>
      <c r="DY10" s="24"/>
      <c r="DZ10" s="24"/>
      <c r="EA10" s="24"/>
      <c r="EB10" s="24"/>
      <c r="EC10" s="24"/>
      <c r="ED10" s="24"/>
      <c r="EE10" s="24"/>
      <c r="EF10" s="24"/>
      <c r="EG10" s="24"/>
      <c r="EH10" s="24"/>
      <c r="EJ10" s="24" t="s">
        <v>3137</v>
      </c>
      <c r="EK10" s="24"/>
      <c r="EL10" s="24"/>
      <c r="EM10" s="24"/>
      <c r="EN10" s="24" t="s">
        <v>3137</v>
      </c>
      <c r="EO10" s="24"/>
      <c r="EP10" s="24"/>
      <c r="EQ10" s="24"/>
      <c r="ER10" s="24"/>
      <c r="ES10" s="24"/>
      <c r="ET10" s="24"/>
      <c r="EU10" s="24"/>
      <c r="EV10" s="24"/>
      <c r="EW10" s="24"/>
      <c r="EX10" s="24"/>
      <c r="EY10" s="24"/>
      <c r="EZ10" s="24"/>
      <c r="FA10" s="24"/>
      <c r="FB10" s="24"/>
      <c r="FC10" s="24"/>
      <c r="FD10" s="24"/>
      <c r="FF10" s="24"/>
      <c r="FQ10" s="24"/>
      <c r="FS10" s="24" t="s">
        <v>1627</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1628</v>
      </c>
      <c r="HW10" s="24"/>
      <c r="HY10" s="24"/>
      <c r="HZ10" s="24"/>
      <c r="IA10" s="24"/>
      <c r="IB10" s="24" t="s">
        <v>1629</v>
      </c>
      <c r="IC10" s="24"/>
      <c r="ID10" s="24" t="s">
        <v>1570</v>
      </c>
      <c r="IE10" s="24"/>
      <c r="IF10" s="24"/>
      <c r="IG10" s="24"/>
      <c r="IH10" s="24"/>
      <c r="II10" s="24"/>
      <c r="IJ10" s="24"/>
      <c r="IK10" s="24"/>
      <c r="IM10" s="24"/>
      <c r="IN10" s="24"/>
      <c r="IO10" s="24"/>
      <c r="IP10" s="24"/>
      <c r="IQ10" s="24"/>
      <c r="IR10" s="24"/>
      <c r="IS10" s="24" t="s">
        <v>1570</v>
      </c>
      <c r="IT10" s="24"/>
      <c r="IU10" s="24"/>
      <c r="IV10" s="24"/>
      <c r="IW10" s="24"/>
      <c r="IX10" s="24"/>
      <c r="IY10" s="24"/>
      <c r="IZ10" s="24"/>
      <c r="JA10" s="24"/>
      <c r="JC10" s="24"/>
      <c r="JD10" s="24" t="s">
        <v>1630</v>
      </c>
      <c r="JE10" s="24"/>
      <c r="JF10" s="24"/>
      <c r="JG10" s="24"/>
      <c r="JH10" s="24"/>
      <c r="JI10" s="24"/>
      <c r="JJ10" s="24"/>
      <c r="JK10" s="29"/>
      <c r="JL10" s="29"/>
      <c r="JM10" s="24"/>
      <c r="JN10" s="24" t="s">
        <v>1631</v>
      </c>
      <c r="JO10" s="24" t="s">
        <v>1632</v>
      </c>
      <c r="JP10" s="24"/>
      <c r="JQ10" s="24"/>
      <c r="JR10" s="24"/>
      <c r="JS10" s="24"/>
      <c r="JT10" s="24"/>
      <c r="JU10" s="24"/>
      <c r="JV10" s="24"/>
      <c r="JW10" s="24"/>
      <c r="JX10" s="24"/>
      <c r="JY10" s="24"/>
      <c r="JZ10" s="24"/>
      <c r="KA10" s="24"/>
      <c r="KB10" s="24"/>
      <c r="KC10" s="24"/>
      <c r="KF10" s="24" t="s">
        <v>1633</v>
      </c>
      <c r="KG10" s="24"/>
      <c r="KH10" s="24"/>
      <c r="KI10" s="24"/>
      <c r="KJ10" s="24"/>
      <c r="KK10" s="24"/>
      <c r="KL10" s="24" t="s">
        <v>1327</v>
      </c>
      <c r="KM10" s="24" t="s">
        <v>1570</v>
      </c>
      <c r="KN10" s="24"/>
      <c r="KO10" s="24"/>
      <c r="KP10" s="24"/>
      <c r="KQ10" s="24"/>
      <c r="KR10" s="24"/>
      <c r="KS10" s="24"/>
      <c r="KT10" s="24"/>
      <c r="KU10" s="24"/>
      <c r="KV10" s="24"/>
      <c r="KW10" s="24"/>
      <c r="KX10" s="24"/>
      <c r="LA10" s="24" t="s">
        <v>1634</v>
      </c>
      <c r="LB10" s="24"/>
      <c r="LC10" s="24"/>
      <c r="LD10" s="24"/>
      <c r="LE10" s="24" t="s">
        <v>1635</v>
      </c>
      <c r="LF10" s="24"/>
      <c r="LG10" s="24" t="s">
        <v>1636</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1601</v>
      </c>
      <c r="MF10" s="24"/>
      <c r="MG10" s="24"/>
      <c r="MH10" s="24"/>
      <c r="MI10" s="24" t="s">
        <v>3137</v>
      </c>
      <c r="MJ10" s="24"/>
      <c r="MK10" s="24"/>
      <c r="ML10" s="24" t="s">
        <v>1327</v>
      </c>
      <c r="MM10" s="24" t="s">
        <v>1637</v>
      </c>
      <c r="MN10" s="24"/>
      <c r="MO10" s="24"/>
      <c r="MP10" s="24"/>
      <c r="MQ10" s="24"/>
      <c r="MR10" s="24"/>
      <c r="MS10" s="24"/>
      <c r="MT10" s="24"/>
      <c r="MU10" s="24"/>
      <c r="MV10" s="24"/>
      <c r="MW10" s="24"/>
      <c r="MX10" s="24"/>
      <c r="MY10" s="24"/>
      <c r="MZ10" s="24"/>
      <c r="NA10" s="24"/>
      <c r="NB10" s="24"/>
      <c r="NC10" s="24"/>
      <c r="ND10" s="24"/>
      <c r="NE10" s="24"/>
      <c r="NF10" s="24"/>
      <c r="NG10" s="24" t="s">
        <v>3137</v>
      </c>
      <c r="NI10" s="24" t="s">
        <v>1634</v>
      </c>
      <c r="NJ10" s="24"/>
      <c r="NK10" s="24"/>
      <c r="NL10" s="24"/>
      <c r="NM10" s="24" t="s">
        <v>3137</v>
      </c>
      <c r="NN10" s="24"/>
      <c r="NO10" s="24" t="s">
        <v>1603</v>
      </c>
      <c r="NP10" s="24" t="s">
        <v>1638</v>
      </c>
      <c r="NQ10" s="24" t="s">
        <v>1368</v>
      </c>
      <c r="NR10" s="24" t="s">
        <v>1637</v>
      </c>
      <c r="NS10" s="24" t="s">
        <v>3137</v>
      </c>
      <c r="NT10" s="24"/>
      <c r="NU10" s="24"/>
      <c r="NV10" s="24"/>
      <c r="NW10" s="24"/>
      <c r="NX10" s="24"/>
      <c r="NY10" s="24"/>
      <c r="NZ10" s="24"/>
      <c r="OA10" s="24" t="s">
        <v>3137</v>
      </c>
      <c r="OB10" s="24"/>
      <c r="OC10" s="24"/>
      <c r="OD10" s="24"/>
      <c r="OE10" s="24"/>
      <c r="OF10" s="24"/>
      <c r="OG10" s="24"/>
      <c r="OH10" s="24"/>
      <c r="OI10" s="24"/>
      <c r="OJ10" s="24"/>
      <c r="OK10" s="24"/>
      <c r="OL10" s="24"/>
      <c r="OM10" s="24"/>
      <c r="ON10" s="8"/>
      <c r="OP10" s="24" t="s">
        <v>1639</v>
      </c>
      <c r="OQ10" s="24"/>
      <c r="OR10" s="24"/>
      <c r="OS10" s="24"/>
      <c r="OT10" s="24" t="s">
        <v>1640</v>
      </c>
      <c r="OU10" s="24"/>
      <c r="OV10" s="24" t="s">
        <v>1603</v>
      </c>
      <c r="OW10" s="24" t="s">
        <v>1638</v>
      </c>
      <c r="OX10" s="24" t="s">
        <v>1641</v>
      </c>
      <c r="OY10" s="24"/>
      <c r="OZ10" s="24"/>
      <c r="PA10" s="24"/>
      <c r="PB10" s="24"/>
      <c r="PC10" s="24"/>
      <c r="PD10" s="24"/>
      <c r="PE10" s="24"/>
      <c r="PF10" s="24"/>
      <c r="PG10" s="24"/>
      <c r="PH10" s="24"/>
      <c r="PI10" s="24"/>
      <c r="PJ10" s="24"/>
      <c r="PK10" s="24"/>
      <c r="PL10" s="24"/>
      <c r="PM10" s="24"/>
      <c r="PN10" s="24"/>
      <c r="PO10" s="24"/>
      <c r="PP10" s="24"/>
      <c r="PQ10" s="24"/>
      <c r="PS10" s="24" t="s">
        <v>1642</v>
      </c>
      <c r="PT10" s="24"/>
      <c r="PU10" s="24"/>
      <c r="PV10" s="24"/>
      <c r="PW10" s="24"/>
      <c r="PX10" s="24"/>
      <c r="PY10" s="24"/>
      <c r="PZ10" s="24"/>
      <c r="QA10" s="24"/>
      <c r="QB10" s="24"/>
      <c r="QC10" s="24"/>
    </row>
    <row r="11" spans="1:445" x14ac:dyDescent="0.35">
      <c r="B11" s="14" t="e">
        <f>Attributes!#REF!</f>
        <v>#REF!</v>
      </c>
      <c r="C11" s="14" t="e">
        <f>Attributes!#REF!</f>
        <v>#REF!</v>
      </c>
      <c r="D11" s="1" t="s">
        <v>1643</v>
      </c>
      <c r="E11" s="1" t="s">
        <v>1644</v>
      </c>
      <c r="J11" t="s">
        <v>2662</v>
      </c>
      <c r="K11" t="s">
        <v>2663</v>
      </c>
      <c r="L11" s="6" t="s">
        <v>2664</v>
      </c>
      <c r="Q11" s="24" t="s">
        <v>3137</v>
      </c>
      <c r="R11" s="24"/>
      <c r="S11" s="24" t="s">
        <v>1645</v>
      </c>
      <c r="T11" s="24"/>
      <c r="U11" s="24"/>
      <c r="V11" s="24"/>
      <c r="W11" s="24"/>
      <c r="X11" s="24"/>
      <c r="Y11" s="24"/>
      <c r="Z11" s="24" t="s">
        <v>3137</v>
      </c>
      <c r="AA11" s="24"/>
      <c r="AB11" s="24"/>
      <c r="AC11" s="24"/>
      <c r="AD11" s="24"/>
      <c r="AE11" s="24"/>
      <c r="AF11" s="24"/>
      <c r="AG11" s="24"/>
      <c r="AH11" s="24"/>
      <c r="AI11" s="24"/>
      <c r="AJ11" s="24"/>
      <c r="AK11" s="24"/>
      <c r="AL11" s="24"/>
      <c r="AM11" s="24"/>
      <c r="AN11" s="24"/>
      <c r="AO11" s="24"/>
      <c r="AP11" s="24"/>
      <c r="AQ11" s="24"/>
      <c r="AR11" s="24"/>
      <c r="AS11" s="24"/>
      <c r="AT11" s="24" t="s">
        <v>3137</v>
      </c>
      <c r="AU11" s="24"/>
      <c r="AV11" s="24"/>
      <c r="AX11" s="24" t="s">
        <v>1646</v>
      </c>
      <c r="AY11" s="24"/>
      <c r="AZ11" s="24"/>
      <c r="BA11" s="29" t="s">
        <v>1647</v>
      </c>
      <c r="BB11" s="24"/>
      <c r="BC11" s="24"/>
      <c r="BD11" s="24"/>
      <c r="BE11" s="24"/>
      <c r="BF11" s="24"/>
      <c r="BG11" s="24"/>
      <c r="BH11" s="29" t="s">
        <v>1648</v>
      </c>
      <c r="BI11" s="24"/>
      <c r="BJ11" s="24"/>
      <c r="BK11" s="24"/>
      <c r="BL11" s="24"/>
      <c r="BM11" s="24"/>
      <c r="BN11" s="24"/>
      <c r="BO11" s="24"/>
      <c r="BP11" s="24"/>
      <c r="BQ11" s="24"/>
      <c r="BR11" s="24"/>
      <c r="BS11" s="24"/>
      <c r="BT11" s="24"/>
      <c r="BU11" s="24"/>
      <c r="BV11" s="24" t="s">
        <v>1649</v>
      </c>
      <c r="BW11" s="8"/>
      <c r="BY11" s="24" t="s">
        <v>1650</v>
      </c>
      <c r="BZ11" s="24"/>
      <c r="CA11" s="24"/>
      <c r="CB11" s="24"/>
      <c r="CC11" s="24"/>
      <c r="CD11" s="24"/>
      <c r="CE11" s="24"/>
      <c r="CF11" s="24"/>
      <c r="CG11" s="24"/>
      <c r="CH11" s="24"/>
      <c r="CI11" s="24"/>
      <c r="CJ11" s="24"/>
      <c r="CK11" s="24"/>
      <c r="CL11" s="24"/>
      <c r="CM11" s="24"/>
      <c r="CN11" s="24"/>
      <c r="CO11" s="24"/>
      <c r="CP11" s="24"/>
      <c r="CQ11" s="24"/>
      <c r="CR11" s="24"/>
      <c r="CS11" s="24"/>
      <c r="CU11" s="24" t="s">
        <v>1327</v>
      </c>
      <c r="CV11" s="24"/>
      <c r="CW11" s="24"/>
      <c r="CX11" s="24"/>
      <c r="CY11" s="24" t="s">
        <v>3137</v>
      </c>
      <c r="CZ11" s="24"/>
      <c r="DA11" s="24"/>
      <c r="DB11" s="24" t="s">
        <v>3137</v>
      </c>
      <c r="DC11" s="24"/>
      <c r="DD11" s="24"/>
      <c r="DE11" s="24"/>
      <c r="DF11" s="24"/>
      <c r="DG11" s="24"/>
      <c r="DH11" s="24"/>
      <c r="DI11" s="24"/>
      <c r="DJ11" s="24"/>
      <c r="DK11" s="24"/>
      <c r="DL11" s="24"/>
      <c r="DM11" s="24"/>
      <c r="DN11" s="24"/>
      <c r="DO11" s="8"/>
      <c r="DP11" s="24"/>
      <c r="DR11" s="24" t="s">
        <v>1327</v>
      </c>
      <c r="DS11" s="24"/>
      <c r="DT11" s="24"/>
      <c r="DU11" s="24"/>
      <c r="DV11" s="24" t="s">
        <v>3137</v>
      </c>
      <c r="DW11" s="24"/>
      <c r="DX11" s="24" t="s">
        <v>3137</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1651</v>
      </c>
      <c r="FT11" s="24"/>
      <c r="FU11" s="24"/>
      <c r="FV11" s="24"/>
      <c r="FW11" s="24"/>
      <c r="FX11" s="24"/>
      <c r="FY11" s="24"/>
      <c r="FZ11" s="24"/>
      <c r="GA11" s="24"/>
      <c r="GB11" s="24"/>
      <c r="GC11" s="24"/>
      <c r="GT11" s="24"/>
      <c r="HI11" s="24"/>
      <c r="HK11" t="s">
        <v>1364</v>
      </c>
      <c r="HW11" s="24"/>
      <c r="HY11" s="24"/>
      <c r="HZ11" s="24"/>
      <c r="IA11" s="24"/>
      <c r="IB11" s="24" t="s">
        <v>1652</v>
      </c>
      <c r="IC11" s="24"/>
      <c r="ID11" s="24" t="s">
        <v>1380</v>
      </c>
      <c r="IE11" s="24"/>
      <c r="IF11" s="24"/>
      <c r="IG11" s="24"/>
      <c r="IH11" s="24"/>
      <c r="II11" s="24"/>
      <c r="IJ11" s="24"/>
      <c r="IK11" s="24"/>
      <c r="IM11" s="24"/>
      <c r="IN11" s="24"/>
      <c r="IO11" s="24"/>
      <c r="IP11" s="24"/>
      <c r="IQ11" s="24"/>
      <c r="IR11" s="24"/>
      <c r="IS11" s="24" t="s">
        <v>1380</v>
      </c>
      <c r="IT11" s="24"/>
      <c r="IU11" s="24"/>
      <c r="IV11" s="24"/>
      <c r="IW11" s="24"/>
      <c r="IX11" s="24"/>
      <c r="IY11" s="24"/>
      <c r="IZ11" s="24"/>
      <c r="JA11" s="24"/>
      <c r="JC11" s="24"/>
      <c r="JD11" s="24" t="s">
        <v>1653</v>
      </c>
      <c r="JE11" s="24"/>
      <c r="JF11" s="24"/>
      <c r="JG11" s="24"/>
      <c r="JH11" s="24"/>
      <c r="JI11" s="24"/>
      <c r="JJ11" s="24"/>
      <c r="JK11" s="24"/>
      <c r="JL11" s="24"/>
      <c r="JM11" s="24"/>
      <c r="JN11" s="24"/>
      <c r="JO11" s="24" t="s">
        <v>1562</v>
      </c>
      <c r="JP11" s="24"/>
      <c r="JQ11" s="24"/>
      <c r="JR11" s="24"/>
      <c r="JS11" s="24"/>
      <c r="JT11" s="24"/>
      <c r="JU11" s="24"/>
      <c r="JV11" s="24"/>
      <c r="JW11" s="24"/>
      <c r="JX11" s="24"/>
      <c r="JY11" s="24"/>
      <c r="JZ11" s="24"/>
      <c r="KA11" s="24"/>
      <c r="KB11" s="24"/>
      <c r="KC11" s="24"/>
      <c r="KF11" s="24" t="s">
        <v>1327</v>
      </c>
      <c r="KG11" s="24"/>
      <c r="KH11" s="24"/>
      <c r="KI11" s="24"/>
      <c r="KJ11" s="24"/>
      <c r="KK11" s="24"/>
      <c r="KL11" s="24"/>
      <c r="KM11" s="24" t="s">
        <v>1380</v>
      </c>
      <c r="KN11" s="24"/>
      <c r="KO11" s="24"/>
      <c r="KP11" s="24"/>
      <c r="KQ11" s="24"/>
      <c r="KR11" s="24"/>
      <c r="KS11" s="24"/>
      <c r="KT11" s="24"/>
      <c r="KU11" s="24"/>
      <c r="KV11" s="24"/>
      <c r="KW11" s="24"/>
      <c r="KX11" s="24"/>
      <c r="LA11" s="24" t="s">
        <v>1654</v>
      </c>
      <c r="LB11" s="24"/>
      <c r="LC11" s="24"/>
      <c r="LD11" s="24"/>
      <c r="LE11" s="24" t="s">
        <v>1655</v>
      </c>
      <c r="LF11" s="24"/>
      <c r="LG11" s="24" t="s">
        <v>1656</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1634</v>
      </c>
      <c r="MF11" s="24"/>
      <c r="MG11" s="24"/>
      <c r="MH11" s="24"/>
      <c r="MI11" s="24"/>
      <c r="MJ11" s="24"/>
      <c r="MK11" s="24"/>
      <c r="ML11" s="24" t="s">
        <v>3137</v>
      </c>
      <c r="MM11" s="24" t="s">
        <v>1657</v>
      </c>
      <c r="MN11" s="24"/>
      <c r="MO11" s="24"/>
      <c r="MP11" s="24"/>
      <c r="MQ11" s="24"/>
      <c r="MR11" s="24"/>
      <c r="MS11" s="24"/>
      <c r="MT11" s="24"/>
      <c r="MU11" s="24"/>
      <c r="MV11" s="24"/>
      <c r="MW11" s="24"/>
      <c r="MX11" s="24"/>
      <c r="MY11" s="24"/>
      <c r="MZ11" s="24"/>
      <c r="NA11" s="24"/>
      <c r="NB11" s="24"/>
      <c r="NC11" s="24"/>
      <c r="ND11" s="24"/>
      <c r="NE11" s="24"/>
      <c r="NF11" s="24"/>
      <c r="NG11" s="8"/>
      <c r="NI11" s="24" t="s">
        <v>1658</v>
      </c>
      <c r="NJ11" s="24"/>
      <c r="NK11" s="24"/>
      <c r="NL11" s="24"/>
      <c r="NM11" s="24"/>
      <c r="NN11" s="24"/>
      <c r="NO11" s="24" t="s">
        <v>1413</v>
      </c>
      <c r="NP11" s="24" t="s">
        <v>1327</v>
      </c>
      <c r="NQ11" s="24" t="s">
        <v>1659</v>
      </c>
      <c r="NR11" s="24" t="s">
        <v>1660</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1661</v>
      </c>
      <c r="OQ11" s="24"/>
      <c r="OR11" s="24"/>
      <c r="OS11" s="24"/>
      <c r="OT11" s="24" t="s">
        <v>1194</v>
      </c>
      <c r="OU11" s="24"/>
      <c r="OV11" s="24" t="s">
        <v>1413</v>
      </c>
      <c r="OW11" s="24" t="s">
        <v>1327</v>
      </c>
      <c r="OX11" s="24" t="s">
        <v>1662</v>
      </c>
      <c r="OY11" s="24"/>
      <c r="OZ11" s="24"/>
      <c r="PA11" s="24"/>
      <c r="PB11" s="24"/>
      <c r="PC11" s="24"/>
      <c r="PD11" s="24"/>
      <c r="PE11" s="24"/>
      <c r="PF11" s="24"/>
      <c r="PG11" s="24"/>
      <c r="PH11" s="24"/>
      <c r="PI11" s="24"/>
      <c r="PJ11" s="24"/>
      <c r="PK11" s="24"/>
      <c r="PL11" s="24"/>
      <c r="PM11" s="24"/>
      <c r="PN11" s="24"/>
      <c r="PO11" s="24"/>
      <c r="PP11" s="24"/>
      <c r="PQ11" s="24"/>
      <c r="PS11" s="24" t="s">
        <v>1327</v>
      </c>
      <c r="PT11" s="24"/>
      <c r="PU11" s="24"/>
      <c r="PV11" s="24"/>
      <c r="PW11" s="24"/>
      <c r="PX11" s="24"/>
      <c r="PY11" s="24"/>
      <c r="PZ11" s="24"/>
      <c r="QA11" s="24"/>
      <c r="QB11" s="24"/>
      <c r="QC11" s="24"/>
    </row>
    <row r="12" spans="1:445" x14ac:dyDescent="0.35">
      <c r="B12" s="14" t="e">
        <f>Attributes!#REF!</f>
        <v>#REF!</v>
      </c>
      <c r="C12" s="14" t="e">
        <f>Attributes!#REF!</f>
        <v>#REF!</v>
      </c>
      <c r="D12" s="1" t="s">
        <v>1663</v>
      </c>
      <c r="E12" s="1" t="s">
        <v>1664</v>
      </c>
      <c r="J12" t="s">
        <v>2665</v>
      </c>
      <c r="K12" t="s">
        <v>2666</v>
      </c>
      <c r="L12" s="6" t="s">
        <v>2661</v>
      </c>
      <c r="R12" s="24"/>
      <c r="S12" s="24" t="s">
        <v>1631</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1665</v>
      </c>
      <c r="AY12" s="24"/>
      <c r="AZ12" s="24"/>
      <c r="BA12" s="24" t="s">
        <v>1666</v>
      </c>
      <c r="BB12" s="24"/>
      <c r="BC12" s="24"/>
      <c r="BD12" s="24"/>
      <c r="BE12" s="24"/>
      <c r="BF12" s="24"/>
      <c r="BG12" s="24"/>
      <c r="BH12" s="29" t="s">
        <v>1667</v>
      </c>
      <c r="BI12" s="24"/>
      <c r="BJ12" s="24"/>
      <c r="BK12" s="24"/>
      <c r="BL12" s="24"/>
      <c r="BM12" s="24"/>
      <c r="BN12" s="24"/>
      <c r="BO12" s="24"/>
      <c r="BP12" s="24"/>
      <c r="BQ12" s="24"/>
      <c r="BR12" s="24"/>
      <c r="BS12" s="24"/>
      <c r="BT12" s="24"/>
      <c r="BU12" s="24"/>
      <c r="BV12" s="24" t="s">
        <v>1668</v>
      </c>
      <c r="BW12" s="8"/>
      <c r="BY12" s="24" t="s">
        <v>1669</v>
      </c>
      <c r="BZ12" s="24"/>
      <c r="CA12" s="24"/>
      <c r="CB12" s="24"/>
      <c r="CC12" s="24"/>
      <c r="CD12" s="24"/>
      <c r="CE12" s="24"/>
      <c r="CF12" s="24"/>
      <c r="CG12" s="24"/>
      <c r="CH12" s="24"/>
      <c r="CI12" s="24"/>
      <c r="CJ12" s="24"/>
      <c r="CK12" s="24"/>
      <c r="CL12" s="24"/>
      <c r="CM12" s="24"/>
      <c r="CN12" s="24"/>
      <c r="CO12" s="24"/>
      <c r="CP12" s="24"/>
      <c r="CQ12" s="24"/>
      <c r="CR12" s="24"/>
      <c r="CS12" s="24"/>
      <c r="CU12" s="24" t="s">
        <v>3137</v>
      </c>
      <c r="CV12" s="24"/>
      <c r="CW12" s="24"/>
      <c r="CX12" s="24"/>
      <c r="CY12" s="24"/>
      <c r="CZ12" s="24"/>
      <c r="DA12" s="24"/>
      <c r="DB12" s="24"/>
      <c r="DC12" s="24"/>
      <c r="DD12" s="24"/>
      <c r="DE12" s="24"/>
      <c r="DF12" s="24"/>
      <c r="DG12" s="24"/>
      <c r="DH12" s="24"/>
      <c r="DI12" s="24"/>
      <c r="DJ12" s="24"/>
      <c r="DK12" s="24"/>
      <c r="DL12" s="24"/>
      <c r="DM12" s="24"/>
      <c r="DN12" s="24"/>
      <c r="DO12" s="8"/>
      <c r="DP12" s="24"/>
      <c r="DR12" s="24" t="s">
        <v>3137</v>
      </c>
      <c r="FS12" s="24" t="s">
        <v>1670</v>
      </c>
      <c r="FT12" s="24"/>
      <c r="FU12" s="24"/>
      <c r="FV12" s="24"/>
      <c r="FW12" s="24"/>
      <c r="FX12" s="24"/>
      <c r="FY12" s="24"/>
      <c r="FZ12" s="24"/>
      <c r="GA12" s="24"/>
      <c r="GB12" s="24"/>
      <c r="HK12" t="s">
        <v>1671</v>
      </c>
      <c r="HY12" s="24"/>
      <c r="HZ12" s="24"/>
      <c r="IA12" s="24"/>
      <c r="IB12" s="24" t="s">
        <v>1672</v>
      </c>
      <c r="IC12" s="24"/>
      <c r="ID12" s="24" t="s">
        <v>1673</v>
      </c>
      <c r="IE12" s="24"/>
      <c r="IF12" s="24"/>
      <c r="IG12" s="24"/>
      <c r="IH12" s="24"/>
      <c r="II12" s="24"/>
      <c r="IJ12" s="24"/>
      <c r="IM12" s="24"/>
      <c r="IN12" s="24"/>
      <c r="IO12" s="24"/>
      <c r="IP12" s="24"/>
      <c r="IQ12" s="24"/>
      <c r="IR12" s="24"/>
      <c r="IS12" s="24" t="s">
        <v>1673</v>
      </c>
      <c r="IT12" s="24"/>
      <c r="IU12" s="24"/>
      <c r="IV12" s="24"/>
      <c r="IW12" s="24"/>
      <c r="IX12" s="24"/>
      <c r="IY12" s="24"/>
      <c r="IZ12" s="24"/>
      <c r="JC12" s="24"/>
      <c r="JD12" s="24" t="s">
        <v>1674</v>
      </c>
      <c r="JE12" s="24"/>
      <c r="JF12" s="24"/>
      <c r="JG12" s="24"/>
      <c r="JH12" s="24"/>
      <c r="JI12" s="24"/>
      <c r="JJ12" s="24"/>
      <c r="JK12" s="24"/>
      <c r="JL12" s="24"/>
      <c r="JM12" s="24"/>
      <c r="JN12" s="24"/>
      <c r="JO12" s="24" t="s">
        <v>1327</v>
      </c>
      <c r="JP12" s="24"/>
      <c r="JQ12" s="24"/>
      <c r="JR12" s="24"/>
      <c r="JS12" s="24"/>
      <c r="JT12" s="24"/>
      <c r="JU12" s="24"/>
      <c r="JV12" s="24"/>
      <c r="JW12" s="24"/>
      <c r="JX12" s="24"/>
      <c r="JY12" s="24"/>
      <c r="JZ12" s="24"/>
      <c r="KA12" s="24"/>
      <c r="KB12" s="24"/>
      <c r="KF12" s="24"/>
      <c r="KG12" s="24"/>
      <c r="KH12" s="24"/>
      <c r="KI12" s="24"/>
      <c r="KJ12" s="24"/>
      <c r="KK12" s="24"/>
      <c r="KL12" s="24"/>
      <c r="KM12" s="24" t="s">
        <v>1673</v>
      </c>
      <c r="KN12" s="24"/>
      <c r="KO12" s="24"/>
      <c r="KP12" s="24"/>
      <c r="KQ12" s="24"/>
      <c r="KR12" s="24"/>
      <c r="KS12" s="24"/>
      <c r="KT12" s="24"/>
      <c r="KU12" s="24"/>
      <c r="KV12" s="24"/>
      <c r="KW12" s="24"/>
      <c r="LA12" s="24" t="s">
        <v>1675</v>
      </c>
      <c r="LB12" s="24"/>
      <c r="LC12" s="24"/>
      <c r="LD12" s="24"/>
      <c r="LE12" s="24" t="s">
        <v>1676</v>
      </c>
      <c r="LF12" s="24"/>
      <c r="LG12" s="24" t="s">
        <v>1677</v>
      </c>
      <c r="LH12" s="24"/>
      <c r="LI12" s="24"/>
      <c r="LJ12" s="24"/>
      <c r="LK12" s="24"/>
      <c r="LL12" s="24"/>
      <c r="LM12" s="24"/>
      <c r="LN12" s="24"/>
      <c r="LO12" s="24"/>
      <c r="LP12" s="24"/>
      <c r="LQ12" s="24"/>
      <c r="LR12" s="24"/>
      <c r="LS12" s="24"/>
      <c r="LT12" s="24"/>
      <c r="LU12" s="24"/>
      <c r="LV12" s="24"/>
      <c r="LW12" s="24"/>
      <c r="LX12" s="24"/>
      <c r="LY12" s="24"/>
      <c r="LZ12" s="24"/>
      <c r="MA12" s="24"/>
      <c r="MB12" s="24"/>
      <c r="ME12" s="24" t="s">
        <v>1658</v>
      </c>
      <c r="MF12" s="24"/>
      <c r="MG12" s="24"/>
      <c r="MH12" s="24"/>
      <c r="MI12" s="24"/>
      <c r="MJ12" s="24"/>
      <c r="MK12" s="24"/>
      <c r="ML12" s="24"/>
      <c r="MM12" s="24" t="s">
        <v>1631</v>
      </c>
      <c r="MN12" s="24"/>
      <c r="MO12" s="24"/>
      <c r="MP12" s="24"/>
      <c r="MQ12" s="24"/>
      <c r="MR12" s="24"/>
      <c r="MS12" s="24"/>
      <c r="MT12" s="24"/>
      <c r="MU12" s="24"/>
      <c r="MV12" s="24"/>
      <c r="MW12" s="24"/>
      <c r="MX12" s="24"/>
      <c r="MY12" s="24"/>
      <c r="MZ12" s="24"/>
      <c r="NA12" s="24"/>
      <c r="NB12" s="24"/>
      <c r="NC12" s="24"/>
      <c r="ND12" s="24"/>
      <c r="NE12" s="24"/>
      <c r="NF12" s="24"/>
      <c r="NI12" s="24" t="s">
        <v>1678</v>
      </c>
      <c r="NJ12" s="24"/>
      <c r="NK12" s="24"/>
      <c r="NL12" s="24"/>
      <c r="NM12" s="24"/>
      <c r="NN12" s="24"/>
      <c r="NO12" s="24" t="s">
        <v>1636</v>
      </c>
      <c r="NP12" s="24" t="s">
        <v>3137</v>
      </c>
      <c r="NQ12" s="24" t="s">
        <v>3357</v>
      </c>
      <c r="NR12" s="24" t="s">
        <v>1679</v>
      </c>
      <c r="NS12" s="24"/>
      <c r="NT12" s="24"/>
      <c r="NU12" s="24"/>
      <c r="NV12" s="24"/>
      <c r="NW12" s="24"/>
      <c r="NX12" s="24"/>
      <c r="NY12" s="24"/>
      <c r="NZ12" s="24"/>
      <c r="OA12" s="24"/>
      <c r="OB12" s="24"/>
      <c r="OC12" s="24"/>
      <c r="OD12" s="24"/>
      <c r="OE12" s="24"/>
      <c r="OF12" s="24"/>
      <c r="OG12" s="24"/>
      <c r="OH12" s="24"/>
      <c r="OI12" s="24"/>
      <c r="OJ12" s="24"/>
      <c r="OK12" s="24"/>
      <c r="OL12" s="24"/>
      <c r="OM12" s="24"/>
      <c r="OP12" s="24" t="s">
        <v>1680</v>
      </c>
      <c r="OQ12" s="24"/>
      <c r="OR12" s="24"/>
      <c r="OS12" s="24"/>
      <c r="OT12" s="24" t="s">
        <v>1681</v>
      </c>
      <c r="OU12" s="24"/>
      <c r="OV12" s="24" t="s">
        <v>1636</v>
      </c>
      <c r="OW12" s="24"/>
      <c r="OX12" s="24" t="s">
        <v>1682</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1683</v>
      </c>
      <c r="E13" s="1" t="s">
        <v>1684</v>
      </c>
      <c r="J13" t="s">
        <v>2667</v>
      </c>
      <c r="K13" t="s">
        <v>2668</v>
      </c>
      <c r="L13" s="6" t="s">
        <v>2669</v>
      </c>
      <c r="Q13" s="24"/>
      <c r="R13" s="24"/>
      <c r="S13" s="24" t="s">
        <v>1685</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1686</v>
      </c>
      <c r="AY13" s="24"/>
      <c r="AZ13" s="24"/>
      <c r="BA13" s="24"/>
      <c r="BB13" s="24"/>
      <c r="BC13" s="24"/>
      <c r="BD13" s="24"/>
      <c r="BE13" s="24"/>
      <c r="BF13" s="24"/>
      <c r="BG13" s="24"/>
      <c r="BH13" s="29" t="s">
        <v>1687</v>
      </c>
      <c r="BI13" s="24"/>
      <c r="BJ13" s="24"/>
      <c r="BK13" s="24"/>
      <c r="BL13" s="24"/>
      <c r="BM13" s="24"/>
      <c r="BN13" s="24"/>
      <c r="BO13" s="24"/>
      <c r="BP13" s="24"/>
      <c r="BQ13" s="24"/>
      <c r="BR13" s="24"/>
      <c r="BS13" s="24"/>
      <c r="BT13" s="24"/>
      <c r="BU13" s="24"/>
      <c r="BV13" s="24" t="s">
        <v>1688</v>
      </c>
      <c r="BW13" s="8"/>
      <c r="BY13" s="24" t="s">
        <v>3137</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1689</v>
      </c>
      <c r="FT13" s="24"/>
      <c r="FU13" s="24"/>
      <c r="FV13" s="24"/>
      <c r="FW13" s="24"/>
      <c r="FX13" s="24"/>
      <c r="FY13" s="24"/>
      <c r="FZ13" s="24"/>
      <c r="GA13" s="24"/>
      <c r="GB13" s="24"/>
      <c r="HK13" t="s">
        <v>1255</v>
      </c>
      <c r="HY13" s="24"/>
      <c r="HZ13" s="24"/>
      <c r="IA13" s="24"/>
      <c r="IB13" s="24" t="s">
        <v>1690</v>
      </c>
      <c r="IC13" s="24"/>
      <c r="ID13" s="24" t="s">
        <v>1637</v>
      </c>
      <c r="IE13" s="24"/>
      <c r="IF13" s="24"/>
      <c r="IG13" s="24"/>
      <c r="IH13" s="24"/>
      <c r="II13" s="24"/>
      <c r="IJ13" s="24"/>
      <c r="IM13" s="24"/>
      <c r="IN13" s="24"/>
      <c r="IO13" s="24"/>
      <c r="IP13" s="24"/>
      <c r="IQ13" s="24"/>
      <c r="IR13" s="24"/>
      <c r="IS13" s="24" t="s">
        <v>1637</v>
      </c>
      <c r="IT13" s="24"/>
      <c r="IU13" s="24"/>
      <c r="IV13" s="24"/>
      <c r="IW13" s="24"/>
      <c r="IX13" s="24"/>
      <c r="IY13" s="24"/>
      <c r="IZ13" s="24"/>
      <c r="JC13" s="24"/>
      <c r="JD13" s="24" t="s">
        <v>1327</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1637</v>
      </c>
      <c r="KN13" s="24"/>
      <c r="KO13" s="24"/>
      <c r="KP13" s="24"/>
      <c r="KQ13" s="24"/>
      <c r="KR13" s="24"/>
      <c r="KS13" s="24"/>
      <c r="KT13" s="24"/>
      <c r="KU13" s="24"/>
      <c r="KV13" s="24"/>
      <c r="KW13" s="24"/>
      <c r="LA13" s="24" t="s">
        <v>1691</v>
      </c>
      <c r="LB13" s="24"/>
      <c r="LC13" s="24"/>
      <c r="LD13" s="24"/>
      <c r="LE13" s="24" t="s">
        <v>1692</v>
      </c>
      <c r="LF13" s="24"/>
      <c r="LG13" s="24" t="s">
        <v>1327</v>
      </c>
      <c r="LH13" s="24"/>
      <c r="LI13" s="24"/>
      <c r="LJ13" s="24"/>
      <c r="LK13" s="24"/>
      <c r="LL13" s="24"/>
      <c r="LM13" s="24"/>
      <c r="LN13" s="24"/>
      <c r="LO13" s="24"/>
      <c r="LP13" s="24"/>
      <c r="LQ13" s="24"/>
      <c r="LR13" s="24"/>
      <c r="LS13" s="24"/>
      <c r="LT13" s="24"/>
      <c r="LU13" s="24"/>
      <c r="LV13" s="24"/>
      <c r="LW13" s="24"/>
      <c r="LX13" s="24"/>
      <c r="LY13" s="24"/>
      <c r="LZ13" s="24"/>
      <c r="MA13" s="24"/>
      <c r="MB13" s="24"/>
      <c r="ME13" s="24" t="s">
        <v>1678</v>
      </c>
      <c r="MF13" s="24"/>
      <c r="MG13" s="24"/>
      <c r="MH13" s="24"/>
      <c r="MI13" s="24"/>
      <c r="MJ13" s="24"/>
      <c r="MK13" s="24"/>
      <c r="ML13" s="24"/>
      <c r="MM13" s="24" t="s">
        <v>1693</v>
      </c>
      <c r="MN13" s="24"/>
      <c r="MO13" s="24"/>
      <c r="MP13" s="24"/>
      <c r="MQ13" s="24"/>
      <c r="MR13" s="24"/>
      <c r="MS13" s="24"/>
      <c r="MT13" s="24"/>
      <c r="MU13" s="24"/>
      <c r="MV13" s="24"/>
      <c r="MW13" s="24"/>
      <c r="MX13" s="24"/>
      <c r="MY13" s="24"/>
      <c r="MZ13" s="24"/>
      <c r="NA13" s="24"/>
      <c r="NB13" s="24"/>
      <c r="NC13" s="24"/>
      <c r="ND13" s="24"/>
      <c r="NE13" s="24"/>
      <c r="NF13" s="24"/>
      <c r="NI13" s="24" t="s">
        <v>1694</v>
      </c>
      <c r="NJ13" s="24"/>
      <c r="NK13" s="24"/>
      <c r="NL13" s="24"/>
      <c r="NM13" s="24"/>
      <c r="NN13" s="24"/>
      <c r="NO13" s="24" t="s">
        <v>1695</v>
      </c>
      <c r="NP13" s="24"/>
      <c r="NQ13" s="24" t="s">
        <v>1327</v>
      </c>
      <c r="NR13" s="24" t="s">
        <v>1696</v>
      </c>
      <c r="NS13" s="24"/>
      <c r="NT13" s="24"/>
      <c r="NU13" s="24"/>
      <c r="NV13" s="24"/>
      <c r="NW13" s="24"/>
      <c r="NX13" s="24"/>
      <c r="NY13" s="24"/>
      <c r="NZ13" s="24"/>
      <c r="OA13" s="24"/>
      <c r="OB13" s="24"/>
      <c r="OC13" s="24"/>
      <c r="OD13" s="24"/>
      <c r="OE13" s="24"/>
      <c r="OF13" s="24"/>
      <c r="OG13" s="24"/>
      <c r="OH13" s="24"/>
      <c r="OI13" s="24"/>
      <c r="OJ13" s="24"/>
      <c r="OK13" s="24"/>
      <c r="OL13" s="24"/>
      <c r="OM13" s="24"/>
      <c r="OP13" s="24" t="s">
        <v>1697</v>
      </c>
      <c r="OQ13" s="24"/>
      <c r="OR13" s="24"/>
      <c r="OS13" s="24"/>
      <c r="OT13" s="24" t="s">
        <v>1602</v>
      </c>
      <c r="OU13" s="24"/>
      <c r="OV13" s="24" t="s">
        <v>1695</v>
      </c>
      <c r="OW13" s="24"/>
      <c r="OX13" s="24" t="s">
        <v>1327</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1698</v>
      </c>
      <c r="E14" s="1" t="s">
        <v>1699</v>
      </c>
      <c r="J14" t="s">
        <v>2670</v>
      </c>
      <c r="K14" t="s">
        <v>2671</v>
      </c>
      <c r="L14" s="6" t="s">
        <v>2661</v>
      </c>
      <c r="Q14" s="24"/>
      <c r="R14" s="24"/>
      <c r="S14" s="24" t="s">
        <v>1700</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1701</v>
      </c>
      <c r="AY14" s="24"/>
      <c r="AZ14" s="24"/>
      <c r="BA14" s="24"/>
      <c r="BB14" s="24"/>
      <c r="BC14" s="24"/>
      <c r="BD14" s="24"/>
      <c r="BE14" s="24"/>
      <c r="BF14" s="24"/>
      <c r="BG14" s="24"/>
      <c r="BH14" s="29" t="s">
        <v>1702</v>
      </c>
      <c r="BI14" s="24"/>
      <c r="BJ14" s="24"/>
      <c r="BK14" s="24"/>
      <c r="BL14" s="24"/>
      <c r="BM14" s="24"/>
      <c r="BN14" s="24"/>
      <c r="BO14" s="24"/>
      <c r="BP14" s="24"/>
      <c r="BQ14" s="24"/>
      <c r="BR14" s="24"/>
      <c r="BS14" s="24"/>
      <c r="BT14" s="24"/>
      <c r="BU14" s="24"/>
      <c r="BV14" s="24" t="s">
        <v>1703</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1704</v>
      </c>
      <c r="FT14" s="24"/>
      <c r="FU14" s="24"/>
      <c r="FV14" s="24"/>
      <c r="FW14" s="24"/>
      <c r="FX14" s="24"/>
      <c r="FY14" s="24"/>
      <c r="FZ14" s="24"/>
      <c r="GA14" s="24"/>
      <c r="GB14" s="24"/>
      <c r="HK14" t="s">
        <v>1327</v>
      </c>
      <c r="HY14" s="24"/>
      <c r="HZ14" s="24"/>
      <c r="IA14" s="24"/>
      <c r="IB14" s="24" t="s">
        <v>1705</v>
      </c>
      <c r="IC14" s="24"/>
      <c r="ID14" s="24" t="s">
        <v>1706</v>
      </c>
      <c r="IE14" s="24"/>
      <c r="IF14" s="24"/>
      <c r="IG14" s="24"/>
      <c r="IH14" s="24"/>
      <c r="II14" s="24"/>
      <c r="IJ14" s="24"/>
      <c r="IM14" s="24"/>
      <c r="IN14" s="24"/>
      <c r="IO14" s="24"/>
      <c r="IP14" s="24"/>
      <c r="IQ14" s="24"/>
      <c r="IR14" s="24"/>
      <c r="IS14" s="24" t="s">
        <v>1706</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1706</v>
      </c>
      <c r="KN14" s="24"/>
      <c r="KO14" s="24"/>
      <c r="KP14" s="24"/>
      <c r="KQ14" s="24"/>
      <c r="KR14" s="24"/>
      <c r="KS14" s="24"/>
      <c r="KT14" s="24"/>
      <c r="KU14" s="24"/>
      <c r="KV14" s="24"/>
      <c r="KW14" s="24"/>
      <c r="LA14" s="24" t="s">
        <v>1707</v>
      </c>
      <c r="LB14" s="24"/>
      <c r="LC14" s="24"/>
      <c r="LD14" s="24"/>
      <c r="LE14" s="24" t="s">
        <v>1708</v>
      </c>
      <c r="LF14" s="24"/>
      <c r="LG14" s="24" t="s">
        <v>3137</v>
      </c>
      <c r="LH14" s="24"/>
      <c r="LI14" s="24"/>
      <c r="LJ14" s="24"/>
      <c r="LK14" s="24"/>
      <c r="LL14" s="24"/>
      <c r="LM14" s="24"/>
      <c r="LN14" s="24"/>
      <c r="LO14" s="24"/>
      <c r="LP14" s="24"/>
      <c r="LQ14" s="24"/>
      <c r="LR14" s="24"/>
      <c r="LS14" s="24"/>
      <c r="LT14" s="24"/>
      <c r="LU14" s="24"/>
      <c r="LV14" s="24"/>
      <c r="LW14" s="24"/>
      <c r="LX14" s="24"/>
      <c r="LY14" s="24"/>
      <c r="LZ14" s="24"/>
      <c r="MA14" s="24"/>
      <c r="MB14" s="24"/>
      <c r="ME14" s="24" t="s">
        <v>1694</v>
      </c>
      <c r="MF14" s="24"/>
      <c r="MG14" s="24"/>
      <c r="MH14" s="24"/>
      <c r="MI14" s="24"/>
      <c r="MJ14" s="24"/>
      <c r="MK14" s="24"/>
      <c r="ML14" s="24"/>
      <c r="MM14" s="24" t="s">
        <v>1709</v>
      </c>
      <c r="MN14" s="24"/>
      <c r="MO14" s="24"/>
      <c r="MP14" s="24"/>
      <c r="MQ14" s="24"/>
      <c r="MR14" s="24"/>
      <c r="MS14" s="24"/>
      <c r="MT14" s="24"/>
      <c r="MU14" s="24"/>
      <c r="MV14" s="24"/>
      <c r="MW14" s="24"/>
      <c r="MX14" s="24"/>
      <c r="MY14" s="24"/>
      <c r="MZ14" s="24"/>
      <c r="NA14" s="24"/>
      <c r="NB14" s="24"/>
      <c r="NC14" s="24"/>
      <c r="ND14" s="24"/>
      <c r="NE14" s="24"/>
      <c r="NF14" s="24"/>
      <c r="NI14" s="24" t="s">
        <v>1710</v>
      </c>
      <c r="NJ14" s="24"/>
      <c r="NK14" s="24"/>
      <c r="NL14" s="24"/>
      <c r="NM14" s="24"/>
      <c r="NN14" s="24"/>
      <c r="NO14" s="24" t="s">
        <v>1656</v>
      </c>
      <c r="NP14" s="24"/>
      <c r="NQ14" s="24" t="s">
        <v>3137</v>
      </c>
      <c r="NR14" s="24" t="s">
        <v>1711</v>
      </c>
      <c r="NS14" s="24"/>
      <c r="NT14" s="24"/>
      <c r="NU14" s="24"/>
      <c r="NV14" s="24"/>
      <c r="NW14" s="24"/>
      <c r="NX14" s="24"/>
      <c r="NY14" s="24"/>
      <c r="NZ14" s="24"/>
      <c r="OA14" s="24"/>
      <c r="OB14" s="24"/>
      <c r="OC14" s="24"/>
      <c r="OD14" s="24"/>
      <c r="OE14" s="24"/>
      <c r="OF14" s="24"/>
      <c r="OG14" s="24"/>
      <c r="OH14" s="24"/>
      <c r="OI14" s="24"/>
      <c r="OJ14" s="24"/>
      <c r="OK14" s="24"/>
      <c r="OL14" s="24"/>
      <c r="OM14" s="24"/>
      <c r="OP14" s="24" t="s">
        <v>1712</v>
      </c>
      <c r="OQ14" s="24"/>
      <c r="OR14" s="24"/>
      <c r="OS14" s="24"/>
      <c r="OT14" s="24" t="s">
        <v>1713</v>
      </c>
      <c r="OU14" s="24"/>
      <c r="OV14" s="24" t="s">
        <v>1656</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1714</v>
      </c>
      <c r="E15" s="1" t="s">
        <v>1715</v>
      </c>
      <c r="J15" t="s">
        <v>2672</v>
      </c>
      <c r="K15" t="s">
        <v>2673</v>
      </c>
      <c r="L15" s="6" t="s">
        <v>2661</v>
      </c>
      <c r="Q15" s="24"/>
      <c r="R15" s="24"/>
      <c r="S15" s="24" t="s">
        <v>1716</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1717</v>
      </c>
      <c r="AY15" s="24"/>
      <c r="AZ15" s="24"/>
      <c r="BA15" s="24"/>
      <c r="BB15" s="24"/>
      <c r="BC15" s="24"/>
      <c r="BD15" s="24"/>
      <c r="BE15" s="24"/>
      <c r="BF15" s="24"/>
      <c r="BG15" s="24"/>
      <c r="BH15" s="29" t="s">
        <v>1718</v>
      </c>
      <c r="BI15" s="24"/>
      <c r="BJ15" s="24"/>
      <c r="BK15" s="24"/>
      <c r="BL15" s="24"/>
      <c r="BM15" s="24"/>
      <c r="BN15" s="24"/>
      <c r="BO15" s="24"/>
      <c r="BP15" s="24"/>
      <c r="BQ15" s="24"/>
      <c r="BR15" s="24"/>
      <c r="BS15" s="24"/>
      <c r="BT15" s="24"/>
      <c r="BU15" s="24"/>
      <c r="BV15" s="24" t="s">
        <v>1327</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1327</v>
      </c>
      <c r="FT15" s="24"/>
      <c r="FU15" s="24"/>
      <c r="FV15" s="24"/>
      <c r="FW15" s="24"/>
      <c r="FX15" s="24"/>
      <c r="FY15" s="24"/>
      <c r="FZ15" s="24"/>
      <c r="GA15" s="24"/>
      <c r="GB15" s="24"/>
      <c r="HY15" s="24"/>
      <c r="HZ15" s="24"/>
      <c r="IA15" s="24"/>
      <c r="IB15" s="24" t="s">
        <v>1719</v>
      </c>
      <c r="IC15" s="24"/>
      <c r="ID15" s="24" t="s">
        <v>1720</v>
      </c>
      <c r="IE15" s="24"/>
      <c r="IF15" s="24"/>
      <c r="IG15" s="24"/>
      <c r="IH15" s="24"/>
      <c r="II15" s="24"/>
      <c r="IJ15" s="24"/>
      <c r="IM15" s="24"/>
      <c r="IN15" s="24"/>
      <c r="IO15" s="24"/>
      <c r="IP15" s="24"/>
      <c r="IQ15" s="24"/>
      <c r="IR15" s="24"/>
      <c r="IS15" s="24" t="s">
        <v>1720</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1720</v>
      </c>
      <c r="KN15" s="24"/>
      <c r="KO15" s="24"/>
      <c r="KP15" s="24"/>
      <c r="KQ15" s="24"/>
      <c r="KR15" s="24"/>
      <c r="KS15" s="24"/>
      <c r="KT15" s="24"/>
      <c r="KU15" s="24"/>
      <c r="KV15" s="24"/>
      <c r="KW15" s="24"/>
      <c r="LA15" s="24" t="s">
        <v>1721</v>
      </c>
      <c r="LB15" s="24"/>
      <c r="LC15" s="24"/>
      <c r="LD15" s="24"/>
      <c r="LE15" s="24" t="s">
        <v>1722</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1710</v>
      </c>
      <c r="MF15" s="24"/>
      <c r="MG15" s="24"/>
      <c r="MH15" s="24"/>
      <c r="MI15" s="24"/>
      <c r="MJ15" s="24"/>
      <c r="MK15" s="24"/>
      <c r="ML15" s="24"/>
      <c r="MM15" s="24" t="s">
        <v>1723</v>
      </c>
      <c r="MN15" s="24"/>
      <c r="MO15" s="24"/>
      <c r="MP15" s="24"/>
      <c r="MQ15" s="24"/>
      <c r="MR15" s="24"/>
      <c r="MS15" s="24"/>
      <c r="MT15" s="24"/>
      <c r="MU15" s="24"/>
      <c r="MV15" s="24"/>
      <c r="MW15" s="24"/>
      <c r="MX15" s="24"/>
      <c r="MY15" s="24"/>
      <c r="MZ15" s="24"/>
      <c r="NA15" s="24"/>
      <c r="NB15" s="24"/>
      <c r="NC15" s="24"/>
      <c r="ND15" s="24"/>
      <c r="NE15" s="24"/>
      <c r="NF15" s="24"/>
      <c r="NI15" s="24" t="s">
        <v>1724</v>
      </c>
      <c r="NJ15" s="24"/>
      <c r="NK15" s="24"/>
      <c r="NL15" s="24"/>
      <c r="NM15" s="24"/>
      <c r="NN15" s="24"/>
      <c r="NO15" s="24" t="s">
        <v>1677</v>
      </c>
      <c r="NP15" s="24"/>
      <c r="NQ15" s="24"/>
      <c r="NR15" s="24" t="s">
        <v>1725</v>
      </c>
      <c r="NS15" s="24"/>
      <c r="NT15" s="24"/>
      <c r="NU15" s="24"/>
      <c r="NV15" s="24"/>
      <c r="NW15" s="24"/>
      <c r="NX15" s="24"/>
      <c r="NY15" s="24"/>
      <c r="NZ15" s="24"/>
      <c r="OA15" s="24"/>
      <c r="OB15" s="24"/>
      <c r="OC15" s="24"/>
      <c r="OD15" s="24"/>
      <c r="OE15" s="24"/>
      <c r="OF15" s="24"/>
      <c r="OG15" s="24"/>
      <c r="OH15" s="24"/>
      <c r="OI15" s="24"/>
      <c r="OJ15" s="24"/>
      <c r="OK15" s="24"/>
      <c r="OL15" s="24"/>
      <c r="OM15" s="24"/>
      <c r="OP15" s="24" t="s">
        <v>1726</v>
      </c>
      <c r="OQ15" s="24"/>
      <c r="OR15" s="24"/>
      <c r="OS15" s="24"/>
      <c r="OT15" s="24" t="s">
        <v>1727</v>
      </c>
      <c r="OU15" s="24"/>
      <c r="OV15" s="24" t="s">
        <v>1677</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1728</v>
      </c>
      <c r="E16" s="1" t="s">
        <v>1729</v>
      </c>
      <c r="J16" t="s">
        <v>2674</v>
      </c>
      <c r="K16" t="s">
        <v>2675</v>
      </c>
      <c r="L16" s="6" t="s">
        <v>2676</v>
      </c>
      <c r="Q16" s="24"/>
      <c r="R16" s="24"/>
      <c r="S16" s="24" t="s">
        <v>1730</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1731</v>
      </c>
      <c r="AY16" s="24"/>
      <c r="AZ16" s="24"/>
      <c r="BA16" s="24"/>
      <c r="BB16" s="24"/>
      <c r="BC16" s="24"/>
      <c r="BD16" s="24"/>
      <c r="BE16" s="24"/>
      <c r="BF16" s="24"/>
      <c r="BG16" s="24"/>
      <c r="BH16" s="29" t="s">
        <v>1732</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1733</v>
      </c>
      <c r="IC16" s="24"/>
      <c r="ID16" s="24" t="s">
        <v>1734</v>
      </c>
      <c r="IE16" s="24"/>
      <c r="IF16" s="24"/>
      <c r="IG16" s="24"/>
      <c r="IH16" s="24"/>
      <c r="II16" s="24"/>
      <c r="IJ16" s="24"/>
      <c r="IM16" s="24"/>
      <c r="IN16" s="24"/>
      <c r="IO16" s="24"/>
      <c r="IP16" s="24"/>
      <c r="IQ16" s="24"/>
      <c r="IR16" s="24"/>
      <c r="IS16" s="24" t="s">
        <v>1734</v>
      </c>
      <c r="IT16" s="24"/>
      <c r="IU16" s="24"/>
      <c r="IV16" s="24"/>
      <c r="IW16" s="24"/>
      <c r="IX16" s="24"/>
      <c r="IY16" s="24"/>
      <c r="IZ16" s="24"/>
      <c r="KF16" s="24"/>
      <c r="KG16" s="24"/>
      <c r="KH16" s="24"/>
      <c r="KI16" s="24"/>
      <c r="KJ16" s="24"/>
      <c r="KK16" s="24"/>
      <c r="KL16" s="24"/>
      <c r="KM16" s="24" t="s">
        <v>1734</v>
      </c>
      <c r="KN16" s="24"/>
      <c r="KO16" s="24"/>
      <c r="KP16" s="24"/>
      <c r="KQ16" s="24"/>
      <c r="KR16" s="24"/>
      <c r="KS16" s="24"/>
      <c r="KT16" s="24"/>
      <c r="KU16" s="24"/>
      <c r="KV16" s="24"/>
      <c r="KW16" s="24"/>
      <c r="LA16" s="24" t="s">
        <v>1735</v>
      </c>
      <c r="LB16" s="24"/>
      <c r="LC16" s="24"/>
      <c r="LD16" s="24"/>
      <c r="LE16" s="24" t="s">
        <v>1736</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1654</v>
      </c>
      <c r="MF16" s="24"/>
      <c r="MG16" s="24"/>
      <c r="MH16" s="24"/>
      <c r="MI16" s="24"/>
      <c r="MJ16" s="24"/>
      <c r="MK16" s="24"/>
      <c r="ML16" s="24"/>
      <c r="MM16" s="24" t="s">
        <v>1737</v>
      </c>
      <c r="MN16" s="24"/>
      <c r="MO16" s="24"/>
      <c r="MP16" s="24"/>
      <c r="MQ16" s="24"/>
      <c r="MR16" s="24"/>
      <c r="MS16" s="24"/>
      <c r="MT16" s="24"/>
      <c r="MU16" s="24"/>
      <c r="MV16" s="24"/>
      <c r="MW16" s="24"/>
      <c r="MX16" s="24"/>
      <c r="MY16" s="24"/>
      <c r="MZ16" s="24"/>
      <c r="NA16" s="24"/>
      <c r="NB16" s="24"/>
      <c r="NC16" s="24"/>
      <c r="ND16" s="24"/>
      <c r="NE16" s="24"/>
      <c r="NF16" s="24"/>
      <c r="NI16" s="24" t="s">
        <v>1675</v>
      </c>
      <c r="NJ16" s="24"/>
      <c r="NK16" s="24"/>
      <c r="NL16" s="24"/>
      <c r="NM16" s="24"/>
      <c r="NN16" s="24"/>
      <c r="NO16" s="24" t="s">
        <v>1738</v>
      </c>
      <c r="NP16" s="24"/>
      <c r="NQ16" s="24"/>
      <c r="NR16" s="24" t="s">
        <v>1739</v>
      </c>
      <c r="NS16" s="24"/>
      <c r="NT16" s="24"/>
      <c r="NU16" s="24"/>
      <c r="NV16" s="24"/>
      <c r="NW16" s="24"/>
      <c r="NX16" s="24"/>
      <c r="NY16" s="24"/>
      <c r="NZ16" s="24"/>
      <c r="OA16" s="24"/>
      <c r="OB16" s="24"/>
      <c r="OC16" s="24"/>
      <c r="OD16" s="24"/>
      <c r="OE16" s="24"/>
      <c r="OF16" s="24"/>
      <c r="OG16" s="24"/>
      <c r="OH16" s="24"/>
      <c r="OI16" s="24"/>
      <c r="OJ16" s="24"/>
      <c r="OK16" s="24"/>
      <c r="OL16" s="24"/>
      <c r="OM16" s="24"/>
      <c r="OP16" s="24" t="s">
        <v>1740</v>
      </c>
      <c r="OQ16" s="24"/>
      <c r="OR16" s="24"/>
      <c r="OS16" s="24"/>
      <c r="OT16" s="24" t="s">
        <v>1395</v>
      </c>
      <c r="OU16" s="24"/>
      <c r="OV16" s="24" t="s">
        <v>1741</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1742</v>
      </c>
      <c r="E17" s="1" t="s">
        <v>1743</v>
      </c>
      <c r="J17" t="s">
        <v>2677</v>
      </c>
      <c r="K17" t="s">
        <v>2678</v>
      </c>
      <c r="L17" s="6" t="s">
        <v>2679</v>
      </c>
      <c r="Q17" s="24"/>
      <c r="R17" s="24"/>
      <c r="S17" s="24" t="s">
        <v>1744</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1745</v>
      </c>
      <c r="AY17" s="24"/>
      <c r="AZ17" s="24"/>
      <c r="BA17" s="24"/>
      <c r="BB17" s="24"/>
      <c r="BC17" s="24"/>
      <c r="BD17" s="24"/>
      <c r="BE17" s="24"/>
      <c r="BF17" s="24"/>
      <c r="BG17" s="24"/>
      <c r="BH17" s="29" t="s">
        <v>1746</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1747</v>
      </c>
      <c r="IC17" s="24"/>
      <c r="ID17" s="24" t="s">
        <v>1748</v>
      </c>
      <c r="IE17" s="24"/>
      <c r="IF17" s="24"/>
      <c r="IG17" s="24"/>
      <c r="IH17" s="24"/>
      <c r="II17" s="24"/>
      <c r="IJ17" s="24"/>
      <c r="IM17" s="24"/>
      <c r="IN17" s="24"/>
      <c r="IO17" s="24"/>
      <c r="IP17" s="24"/>
      <c r="IQ17" s="24"/>
      <c r="IR17" s="24"/>
      <c r="IS17" s="24" t="s">
        <v>1748</v>
      </c>
      <c r="IT17" s="24"/>
      <c r="IU17" s="24"/>
      <c r="IV17" s="24"/>
      <c r="IW17" s="24"/>
      <c r="IX17" s="24"/>
      <c r="IY17" s="24"/>
      <c r="IZ17" s="24"/>
      <c r="KF17" s="24"/>
      <c r="KG17" s="24"/>
      <c r="KH17" s="24"/>
      <c r="KI17" s="24"/>
      <c r="KJ17" s="24"/>
      <c r="KK17" s="24"/>
      <c r="KL17" s="24"/>
      <c r="KM17" s="24" t="s">
        <v>1748</v>
      </c>
      <c r="KN17" s="24"/>
      <c r="KO17" s="24"/>
      <c r="KP17" s="24"/>
      <c r="KQ17" s="24"/>
      <c r="KR17" s="24"/>
      <c r="KS17" s="24"/>
      <c r="KT17" s="24"/>
      <c r="KU17" s="24"/>
      <c r="KV17" s="24"/>
      <c r="KW17" s="24"/>
      <c r="LA17" s="24" t="s">
        <v>1327</v>
      </c>
      <c r="LB17" s="24"/>
      <c r="LC17" s="24"/>
      <c r="LD17" s="24"/>
      <c r="LE17" s="24" t="s">
        <v>1749</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1675</v>
      </c>
      <c r="MF17" s="24"/>
      <c r="MG17" s="24"/>
      <c r="MH17" s="24"/>
      <c r="MI17" s="24"/>
      <c r="MJ17" s="24"/>
      <c r="MK17" s="24"/>
      <c r="ML17" s="24"/>
      <c r="MM17" s="24" t="s">
        <v>1750</v>
      </c>
      <c r="MN17" s="24"/>
      <c r="MO17" s="24"/>
      <c r="MP17" s="24"/>
      <c r="MQ17" s="24"/>
      <c r="MR17" s="24"/>
      <c r="MS17" s="24"/>
      <c r="MT17" s="24"/>
      <c r="MU17" s="24"/>
      <c r="MV17" s="24"/>
      <c r="MW17" s="24"/>
      <c r="MX17" s="24"/>
      <c r="MY17" s="24"/>
      <c r="MZ17" s="24"/>
      <c r="NA17" s="24"/>
      <c r="NB17" s="24"/>
      <c r="NC17" s="24"/>
      <c r="ND17" s="24"/>
      <c r="NE17" s="24"/>
      <c r="NF17" s="24"/>
      <c r="NI17" s="24" t="s">
        <v>1691</v>
      </c>
      <c r="NJ17" s="24"/>
      <c r="NK17" s="24"/>
      <c r="NL17" s="24"/>
      <c r="NM17" s="24"/>
      <c r="NN17" s="24"/>
      <c r="NO17" s="24" t="s">
        <v>3137</v>
      </c>
      <c r="NP17" s="24"/>
      <c r="NQ17" s="24"/>
      <c r="NR17" s="24" t="s">
        <v>1751</v>
      </c>
      <c r="NS17" s="24"/>
      <c r="NT17" s="24"/>
      <c r="NU17" s="24"/>
      <c r="NV17" s="24"/>
      <c r="NW17" s="24"/>
      <c r="NX17" s="24"/>
      <c r="NY17" s="24"/>
      <c r="NZ17" s="24"/>
      <c r="OA17" s="24"/>
      <c r="OB17" s="24"/>
      <c r="OC17" s="24"/>
      <c r="OD17" s="24"/>
      <c r="OE17" s="24"/>
      <c r="OF17" s="24"/>
      <c r="OG17" s="24"/>
      <c r="OH17" s="24"/>
      <c r="OI17" s="24"/>
      <c r="OJ17" s="24"/>
      <c r="OK17" s="24"/>
      <c r="OL17" s="24"/>
      <c r="OM17" s="24"/>
      <c r="OP17" s="24" t="s">
        <v>1752</v>
      </c>
      <c r="OQ17" s="24"/>
      <c r="OR17" s="24"/>
      <c r="OS17" s="24"/>
      <c r="OT17" s="24" t="s">
        <v>1753</v>
      </c>
      <c r="OU17" s="24"/>
      <c r="OV17" s="24" t="s">
        <v>1754</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1755</v>
      </c>
      <c r="E18" s="1" t="s">
        <v>1756</v>
      </c>
      <c r="J18" t="s">
        <v>2680</v>
      </c>
      <c r="K18" t="s">
        <v>2681</v>
      </c>
      <c r="L18" s="6" t="s">
        <v>2661</v>
      </c>
      <c r="Q18" s="24"/>
      <c r="R18" s="24"/>
      <c r="S18" s="24" t="s">
        <v>1757</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1758</v>
      </c>
      <c r="AY18" s="24"/>
      <c r="AZ18" s="24"/>
      <c r="BA18" s="24"/>
      <c r="BB18" s="24"/>
      <c r="BC18" s="24"/>
      <c r="BD18" s="24"/>
      <c r="BE18" s="24"/>
      <c r="BF18" s="24"/>
      <c r="BG18" s="24"/>
      <c r="BH18" s="29" t="s">
        <v>1759</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1760</v>
      </c>
      <c r="IC18" s="24"/>
      <c r="ID18" s="24" t="s">
        <v>1293</v>
      </c>
      <c r="IE18" s="24"/>
      <c r="IF18" s="24"/>
      <c r="IG18" s="24"/>
      <c r="IH18" s="24"/>
      <c r="II18" s="24"/>
      <c r="IJ18" s="24"/>
      <c r="IM18" s="24"/>
      <c r="IN18" s="24"/>
      <c r="IO18" s="24"/>
      <c r="IP18" s="24"/>
      <c r="IQ18" s="24"/>
      <c r="IR18" s="24"/>
      <c r="IS18" s="24" t="s">
        <v>1293</v>
      </c>
      <c r="IT18" s="24"/>
      <c r="IU18" s="24"/>
      <c r="IV18" s="24"/>
      <c r="IW18" s="24"/>
      <c r="IX18" s="24"/>
      <c r="IY18" s="24"/>
      <c r="IZ18" s="24"/>
      <c r="KF18" s="24"/>
      <c r="KG18" s="24"/>
      <c r="KH18" s="24"/>
      <c r="KI18" s="24"/>
      <c r="KJ18" s="24"/>
      <c r="KK18" s="24"/>
      <c r="KL18" s="24"/>
      <c r="KM18" s="24" t="s">
        <v>1293</v>
      </c>
      <c r="KN18" s="24"/>
      <c r="KO18" s="24"/>
      <c r="KP18" s="24"/>
      <c r="KQ18" s="24"/>
      <c r="KR18" s="24"/>
      <c r="KS18" s="24"/>
      <c r="KT18" s="24"/>
      <c r="KU18" s="24"/>
      <c r="KV18" s="24"/>
      <c r="KW18" s="24"/>
      <c r="LA18" s="24" t="s">
        <v>3137</v>
      </c>
      <c r="LB18" s="24"/>
      <c r="LC18" s="24"/>
      <c r="LD18" s="24"/>
      <c r="LE18" s="24" t="s">
        <v>1761</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1691</v>
      </c>
      <c r="MF18" s="24"/>
      <c r="MG18" s="24"/>
      <c r="MH18" s="24"/>
      <c r="MI18" s="24"/>
      <c r="MJ18" s="24"/>
      <c r="MK18" s="24"/>
      <c r="ML18" s="24"/>
      <c r="MM18" s="24" t="s">
        <v>1762</v>
      </c>
      <c r="MN18" s="24"/>
      <c r="MO18" s="24"/>
      <c r="MP18" s="24"/>
      <c r="MQ18" s="24"/>
      <c r="MR18" s="24"/>
      <c r="MS18" s="24"/>
      <c r="MT18" s="24"/>
      <c r="MU18" s="24"/>
      <c r="MV18" s="24"/>
      <c r="MW18" s="24"/>
      <c r="MX18" s="24"/>
      <c r="MY18" s="24"/>
      <c r="MZ18" s="24"/>
      <c r="NA18" s="24"/>
      <c r="NB18" s="24"/>
      <c r="NC18" s="24"/>
      <c r="ND18" s="24"/>
      <c r="NE18" s="24"/>
      <c r="NF18" s="24"/>
      <c r="NI18" s="24" t="s">
        <v>1763</v>
      </c>
      <c r="NJ18" s="24"/>
      <c r="NK18" s="24"/>
      <c r="NL18" s="24"/>
      <c r="NM18" s="24"/>
      <c r="NN18" s="24"/>
      <c r="NO18" s="24"/>
      <c r="NP18" s="24"/>
      <c r="NQ18" s="24"/>
      <c r="NR18" s="24" t="s">
        <v>1764</v>
      </c>
      <c r="NS18" s="24"/>
      <c r="NT18" s="24"/>
      <c r="NU18" s="24"/>
      <c r="NV18" s="24"/>
      <c r="NW18" s="24"/>
      <c r="NX18" s="24"/>
      <c r="NY18" s="24"/>
      <c r="NZ18" s="24"/>
      <c r="OA18" s="24"/>
      <c r="OB18" s="24"/>
      <c r="OC18" s="24"/>
      <c r="OD18" s="24"/>
      <c r="OE18" s="24"/>
      <c r="OF18" s="24"/>
      <c r="OG18" s="24"/>
      <c r="OH18" s="24"/>
      <c r="OI18" s="24"/>
      <c r="OJ18" s="24"/>
      <c r="OK18" s="24"/>
      <c r="OL18" s="24"/>
      <c r="OM18" s="24"/>
      <c r="OP18" s="24" t="s">
        <v>1765</v>
      </c>
      <c r="OQ18" s="24"/>
      <c r="OR18" s="24"/>
      <c r="OS18" s="24"/>
      <c r="OT18" s="24" t="s">
        <v>1766</v>
      </c>
      <c r="OU18" s="24"/>
      <c r="OV18" s="24" t="s">
        <v>1327</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1767</v>
      </c>
      <c r="E19" s="1" t="s">
        <v>1768</v>
      </c>
      <c r="J19" t="s">
        <v>2682</v>
      </c>
      <c r="K19" t="s">
        <v>2683</v>
      </c>
      <c r="L19" s="6" t="s">
        <v>2684</v>
      </c>
      <c r="Q19" s="24"/>
      <c r="R19" s="24"/>
      <c r="S19" s="24" t="s">
        <v>1769</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1327</v>
      </c>
      <c r="AY19" s="24"/>
      <c r="AZ19" s="24"/>
      <c r="BA19" s="24"/>
      <c r="BB19" s="24"/>
      <c r="BC19" s="24"/>
      <c r="BD19" s="24"/>
      <c r="BE19" s="24"/>
      <c r="BF19" s="24"/>
      <c r="BG19" s="24"/>
      <c r="BH19" s="29" t="s">
        <v>1327</v>
      </c>
      <c r="BI19" s="24"/>
      <c r="BJ19" s="24"/>
      <c r="BK19" s="24"/>
      <c r="BL19" s="24"/>
      <c r="BM19" s="24"/>
      <c r="BN19" s="24"/>
      <c r="BO19" s="24"/>
      <c r="BP19" s="24"/>
      <c r="BQ19" s="24"/>
      <c r="BR19" s="24"/>
      <c r="BS19" s="24"/>
      <c r="BT19" s="24"/>
      <c r="BU19" s="24"/>
      <c r="BV19" s="24"/>
      <c r="BW19" s="8"/>
      <c r="HY19" s="24"/>
      <c r="HZ19" s="24"/>
      <c r="IA19" s="24"/>
      <c r="IB19" s="24" t="s">
        <v>1770</v>
      </c>
      <c r="IC19" s="24"/>
      <c r="ID19" s="24" t="s">
        <v>1771</v>
      </c>
      <c r="IE19" s="24"/>
      <c r="IF19" s="24"/>
      <c r="IG19" s="24"/>
      <c r="IH19" s="24"/>
      <c r="II19" s="24"/>
      <c r="IJ19" s="24"/>
      <c r="IM19" s="24"/>
      <c r="IN19" s="24"/>
      <c r="IO19" s="24"/>
      <c r="IP19" s="24"/>
      <c r="IQ19" s="24"/>
      <c r="IR19" s="24"/>
      <c r="IS19" s="24" t="s">
        <v>1771</v>
      </c>
      <c r="IT19" s="24"/>
      <c r="IU19" s="24"/>
      <c r="IV19" s="24"/>
      <c r="IW19" s="24"/>
      <c r="IX19" s="24"/>
      <c r="IY19" s="24"/>
      <c r="IZ19" s="24"/>
      <c r="KF19" s="24"/>
      <c r="KG19" s="24"/>
      <c r="KH19" s="24"/>
      <c r="KI19" s="24"/>
      <c r="KJ19" s="24"/>
      <c r="KK19" s="24"/>
      <c r="KL19" s="24"/>
      <c r="KM19" s="24" t="s">
        <v>1771</v>
      </c>
      <c r="KN19" s="24"/>
      <c r="KO19" s="24"/>
      <c r="KP19" s="24"/>
      <c r="KQ19" s="24"/>
      <c r="KR19" s="24"/>
      <c r="KS19" s="24"/>
      <c r="KT19" s="24"/>
      <c r="KU19" s="24"/>
      <c r="KV19" s="24"/>
      <c r="KW19" s="24"/>
      <c r="LA19" s="24"/>
      <c r="LB19" s="24"/>
      <c r="LC19" s="24"/>
      <c r="LD19" s="24"/>
      <c r="LE19" s="24" t="s">
        <v>1772</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1773</v>
      </c>
      <c r="MF19" s="24"/>
      <c r="MG19" s="24"/>
      <c r="MH19" s="24"/>
      <c r="MI19" s="24"/>
      <c r="MJ19" s="24"/>
      <c r="MK19" s="24"/>
      <c r="ML19" s="24"/>
      <c r="MM19" s="24" t="s">
        <v>1774</v>
      </c>
      <c r="MN19" s="24"/>
      <c r="MO19" s="24"/>
      <c r="MP19" s="24"/>
      <c r="MQ19" s="24"/>
      <c r="MR19" s="24"/>
      <c r="MS19" s="24"/>
      <c r="MT19" s="24"/>
      <c r="MU19" s="24"/>
      <c r="MV19" s="24"/>
      <c r="MW19" s="24"/>
      <c r="MX19" s="24"/>
      <c r="MY19" s="24"/>
      <c r="MZ19" s="24"/>
      <c r="NA19" s="24"/>
      <c r="NB19" s="24"/>
      <c r="NC19" s="24"/>
      <c r="ND19" s="24"/>
      <c r="NE19" s="24"/>
      <c r="NF19" s="24"/>
      <c r="NI19" s="24" t="s">
        <v>1665</v>
      </c>
      <c r="NJ19" s="24"/>
      <c r="NK19" s="24"/>
      <c r="NL19" s="24"/>
      <c r="NM19" s="24"/>
      <c r="NN19" s="24"/>
      <c r="NO19" s="24"/>
      <c r="NP19" s="24"/>
      <c r="NQ19" s="24"/>
      <c r="NR19" s="24" t="s">
        <v>1775</v>
      </c>
      <c r="NS19" s="24"/>
      <c r="NT19" s="24"/>
      <c r="NU19" s="24"/>
      <c r="NV19" s="24"/>
      <c r="NW19" s="24"/>
      <c r="NX19" s="24"/>
      <c r="NY19" s="24"/>
      <c r="NZ19" s="24"/>
      <c r="OA19" s="24"/>
      <c r="OB19" s="24"/>
      <c r="OC19" s="24"/>
      <c r="OD19" s="24"/>
      <c r="OE19" s="24"/>
      <c r="OF19" s="24"/>
      <c r="OG19" s="24"/>
      <c r="OH19" s="24"/>
      <c r="OI19" s="24"/>
      <c r="OJ19" s="24"/>
      <c r="OK19" s="24"/>
      <c r="OL19" s="24"/>
      <c r="OM19" s="24"/>
      <c r="OP19" s="24" t="s">
        <v>1773</v>
      </c>
      <c r="OQ19" s="24"/>
      <c r="OR19" s="24"/>
      <c r="OS19" s="24"/>
      <c r="OT19" s="24" t="s">
        <v>1327</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1776</v>
      </c>
      <c r="E20" s="1" t="s">
        <v>1777</v>
      </c>
      <c r="J20" t="s">
        <v>2685</v>
      </c>
      <c r="K20" t="s">
        <v>2686</v>
      </c>
      <c r="L20" s="6" t="s">
        <v>2687</v>
      </c>
      <c r="Q20" s="24"/>
      <c r="R20" s="24"/>
      <c r="S20" s="24" t="s">
        <v>1778</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1779</v>
      </c>
      <c r="IC20" s="24"/>
      <c r="ID20" s="24" t="s">
        <v>1780</v>
      </c>
      <c r="IE20" s="24"/>
      <c r="IF20" s="24"/>
      <c r="IG20" s="24"/>
      <c r="IH20" s="24"/>
      <c r="II20" s="24"/>
      <c r="IJ20" s="24"/>
      <c r="IM20" s="24"/>
      <c r="IN20" s="24"/>
      <c r="IO20" s="24"/>
      <c r="IP20" s="24"/>
      <c r="IQ20" s="24"/>
      <c r="IR20" s="24"/>
      <c r="IS20" s="24" t="s">
        <v>1780</v>
      </c>
      <c r="IT20" s="24"/>
      <c r="IU20" s="24"/>
      <c r="IV20" s="24"/>
      <c r="IW20" s="24"/>
      <c r="IX20" s="24"/>
      <c r="IY20" s="24"/>
      <c r="IZ20" s="24"/>
      <c r="KF20" s="24"/>
      <c r="KG20" s="24"/>
      <c r="KH20" s="24"/>
      <c r="KI20" s="24"/>
      <c r="KJ20" s="24"/>
      <c r="KK20" s="24"/>
      <c r="KL20" s="24"/>
      <c r="KM20" s="24" t="s">
        <v>1780</v>
      </c>
      <c r="KN20" s="24"/>
      <c r="KO20" s="24"/>
      <c r="KP20" s="24"/>
      <c r="KQ20" s="24"/>
      <c r="KR20" s="24"/>
      <c r="KS20" s="24"/>
      <c r="KT20" s="24"/>
      <c r="KU20" s="24"/>
      <c r="KV20" s="24"/>
      <c r="KW20" s="24"/>
      <c r="LA20" s="24"/>
      <c r="LB20" s="24"/>
      <c r="LC20" s="24"/>
      <c r="LD20" s="24"/>
      <c r="LE20" s="24" t="s">
        <v>1781</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1782</v>
      </c>
      <c r="MF20" s="24"/>
      <c r="MG20" s="24"/>
      <c r="MH20" s="24"/>
      <c r="MI20" s="24"/>
      <c r="MJ20" s="24"/>
      <c r="MK20" s="24"/>
      <c r="ML20" s="24"/>
      <c r="MM20" s="24" t="s">
        <v>1327</v>
      </c>
      <c r="MN20" s="24"/>
      <c r="MO20" s="24"/>
      <c r="MP20" s="24"/>
      <c r="MQ20" s="24"/>
      <c r="MR20" s="24"/>
      <c r="MS20" s="24"/>
      <c r="MT20" s="24"/>
      <c r="MU20" s="24"/>
      <c r="MV20" s="24"/>
      <c r="MW20" s="24"/>
      <c r="MX20" s="24"/>
      <c r="MY20" s="24"/>
      <c r="MZ20" s="24"/>
      <c r="NA20" s="24"/>
      <c r="NB20" s="24"/>
      <c r="NC20" s="24"/>
      <c r="ND20" s="24"/>
      <c r="NE20" s="24"/>
      <c r="NF20" s="24"/>
      <c r="NI20" s="24" t="s">
        <v>1783</v>
      </c>
      <c r="NJ20" s="24"/>
      <c r="NK20" s="24"/>
      <c r="NL20" s="24"/>
      <c r="NM20" s="24"/>
      <c r="NN20" s="24"/>
      <c r="NO20" s="24"/>
      <c r="NP20" s="24"/>
      <c r="NQ20" s="24"/>
      <c r="NR20" s="24" t="s">
        <v>1784</v>
      </c>
      <c r="NS20" s="24"/>
      <c r="NT20" s="24"/>
      <c r="NU20" s="24"/>
      <c r="NV20" s="24"/>
      <c r="NW20" s="24"/>
      <c r="NX20" s="24"/>
      <c r="NY20" s="24"/>
      <c r="NZ20" s="24"/>
      <c r="OA20" s="24"/>
      <c r="OB20" s="24"/>
      <c r="OC20" s="24"/>
      <c r="OD20" s="24"/>
      <c r="OE20" s="24"/>
      <c r="OF20" s="24"/>
      <c r="OG20" s="24"/>
      <c r="OH20" s="24"/>
      <c r="OI20" s="24"/>
      <c r="OJ20" s="24"/>
      <c r="OK20" s="24"/>
      <c r="OL20" s="24"/>
      <c r="OM20" s="24"/>
      <c r="OP20" s="24" t="s">
        <v>1480</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1785</v>
      </c>
      <c r="E21" s="1" t="s">
        <v>1786</v>
      </c>
      <c r="J21" t="s">
        <v>2688</v>
      </c>
      <c r="K21" t="s">
        <v>2689</v>
      </c>
      <c r="L21" s="6" t="s">
        <v>1777</v>
      </c>
      <c r="Q21" s="24"/>
      <c r="R21" s="24"/>
      <c r="S21" s="24" t="s">
        <v>1787</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1788</v>
      </c>
      <c r="IC21" s="24"/>
      <c r="ID21" s="24" t="s">
        <v>1789</v>
      </c>
      <c r="IE21" s="24"/>
      <c r="IF21" s="24"/>
      <c r="IG21" s="24"/>
      <c r="IH21" s="24"/>
      <c r="II21" s="24"/>
      <c r="IJ21" s="24"/>
      <c r="IM21" s="24"/>
      <c r="IN21" s="24"/>
      <c r="IO21" s="24"/>
      <c r="IP21" s="24"/>
      <c r="IQ21" s="24"/>
      <c r="IR21" s="24"/>
      <c r="IS21" s="24" t="s">
        <v>1789</v>
      </c>
      <c r="IT21" s="24"/>
      <c r="IU21" s="24"/>
      <c r="IV21" s="24"/>
      <c r="IW21" s="24"/>
      <c r="IX21" s="24"/>
      <c r="IY21" s="24"/>
      <c r="IZ21" s="24"/>
      <c r="KF21" s="24"/>
      <c r="KG21" s="24"/>
      <c r="KH21" s="24"/>
      <c r="KI21" s="24"/>
      <c r="KJ21" s="24"/>
      <c r="KK21" s="24"/>
      <c r="KL21" s="24"/>
      <c r="KM21" s="24" t="s">
        <v>1789</v>
      </c>
      <c r="KN21" s="24"/>
      <c r="KO21" s="24"/>
      <c r="KP21" s="24"/>
      <c r="KQ21" s="24"/>
      <c r="KR21" s="24"/>
      <c r="KS21" s="24"/>
      <c r="KT21" s="24"/>
      <c r="KU21" s="24"/>
      <c r="KV21" s="24"/>
      <c r="KW21" s="24"/>
      <c r="LA21" s="24"/>
      <c r="LB21" s="24"/>
      <c r="LC21" s="24"/>
      <c r="LD21" s="24"/>
      <c r="LE21" s="24" t="s">
        <v>1790</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1791</v>
      </c>
      <c r="MF21" s="24"/>
      <c r="MG21" s="24"/>
      <c r="MH21" s="24"/>
      <c r="MI21" s="24"/>
      <c r="MJ21" s="24"/>
      <c r="MK21" s="24"/>
      <c r="ML21" s="24"/>
      <c r="MM21" s="24" t="s">
        <v>3137</v>
      </c>
      <c r="MN21" s="24"/>
      <c r="MO21" s="24"/>
      <c r="MP21" s="24"/>
      <c r="MQ21" s="24"/>
      <c r="MR21" s="24"/>
      <c r="MS21" s="24"/>
      <c r="MT21" s="24"/>
      <c r="MU21" s="24"/>
      <c r="MV21" s="24"/>
      <c r="MW21" s="24"/>
      <c r="MX21" s="24"/>
      <c r="MY21" s="24"/>
      <c r="MZ21" s="24"/>
      <c r="NA21" s="24"/>
      <c r="NB21" s="24"/>
      <c r="NC21" s="24"/>
      <c r="ND21" s="24"/>
      <c r="NE21" s="24"/>
      <c r="NF21" s="24"/>
      <c r="NI21" s="24" t="s">
        <v>1792</v>
      </c>
      <c r="NJ21" s="24"/>
      <c r="NK21" s="24"/>
      <c r="NL21" s="24"/>
      <c r="NM21" s="24"/>
      <c r="NN21" s="24"/>
      <c r="NO21" s="24"/>
      <c r="NP21" s="24"/>
      <c r="NQ21" s="24"/>
      <c r="NR21" s="24" t="s">
        <v>1793</v>
      </c>
      <c r="NS21" s="24"/>
      <c r="NT21" s="24"/>
      <c r="NU21" s="24"/>
      <c r="NV21" s="24"/>
      <c r="NW21" s="24"/>
      <c r="NX21" s="24"/>
      <c r="NY21" s="24"/>
      <c r="NZ21" s="24"/>
      <c r="OA21" s="24"/>
      <c r="OB21" s="24"/>
      <c r="OC21" s="24"/>
      <c r="OD21" s="24"/>
      <c r="OE21" s="24"/>
      <c r="OF21" s="24"/>
      <c r="OG21" s="24"/>
      <c r="OH21" s="24"/>
      <c r="OI21" s="24"/>
      <c r="OJ21" s="24"/>
      <c r="OK21" s="24"/>
      <c r="OL21" s="24"/>
      <c r="OM21" s="24"/>
      <c r="OP21" s="24" t="s">
        <v>1794</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1795</v>
      </c>
      <c r="E22" s="1" t="s">
        <v>1796</v>
      </c>
      <c r="J22" t="s">
        <v>2690</v>
      </c>
      <c r="K22" t="s">
        <v>2691</v>
      </c>
      <c r="L22" s="6" t="s">
        <v>2692</v>
      </c>
      <c r="Q22" s="24"/>
      <c r="R22" s="24"/>
      <c r="S22" s="24" t="s">
        <v>1797</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1798</v>
      </c>
      <c r="IC22" s="24"/>
      <c r="ID22" s="24" t="s">
        <v>1799</v>
      </c>
      <c r="IE22" s="24"/>
      <c r="IF22" s="24"/>
      <c r="IG22" s="24"/>
      <c r="IH22" s="24"/>
      <c r="II22" s="24"/>
      <c r="IJ22" s="24"/>
      <c r="IM22" s="24"/>
      <c r="IN22" s="24"/>
      <c r="IO22" s="24"/>
      <c r="IP22" s="24"/>
      <c r="IQ22" s="24"/>
      <c r="IR22" s="24"/>
      <c r="IS22" s="24" t="s">
        <v>1799</v>
      </c>
      <c r="IT22" s="24"/>
      <c r="IU22" s="24"/>
      <c r="IV22" s="24"/>
      <c r="IW22" s="24"/>
      <c r="IX22" s="24"/>
      <c r="IY22" s="24"/>
      <c r="IZ22" s="24"/>
      <c r="KF22" s="24"/>
      <c r="KG22" s="24"/>
      <c r="KH22" s="24"/>
      <c r="KI22" s="24"/>
      <c r="KJ22" s="24"/>
      <c r="KK22" s="24"/>
      <c r="KL22" s="24"/>
      <c r="KM22" s="24" t="s">
        <v>1799</v>
      </c>
      <c r="KN22" s="24"/>
      <c r="KO22" s="24"/>
      <c r="KP22" s="24"/>
      <c r="KQ22" s="24"/>
      <c r="KR22" s="24"/>
      <c r="KS22" s="24"/>
      <c r="KT22" s="24"/>
      <c r="KU22" s="24"/>
      <c r="KV22" s="24"/>
      <c r="KW22" s="24"/>
      <c r="LA22" s="24"/>
      <c r="LB22" s="24"/>
      <c r="LC22" s="24"/>
      <c r="LD22" s="24"/>
      <c r="LE22" s="24" t="s">
        <v>1327</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1327</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1745</v>
      </c>
      <c r="NJ22" s="24"/>
      <c r="NK22" s="24"/>
      <c r="NL22" s="24"/>
      <c r="NM22" s="24"/>
      <c r="NN22" s="24"/>
      <c r="NO22" s="24"/>
      <c r="NP22" s="24"/>
      <c r="NQ22" s="24"/>
      <c r="NR22" s="24" t="s">
        <v>1800</v>
      </c>
      <c r="NS22" s="24"/>
      <c r="NT22" s="24"/>
      <c r="NU22" s="24"/>
      <c r="NV22" s="24"/>
      <c r="NW22" s="24"/>
      <c r="NX22" s="24"/>
      <c r="NY22" s="24"/>
      <c r="NZ22" s="24"/>
      <c r="OA22" s="24"/>
      <c r="OB22" s="24"/>
      <c r="OC22" s="24"/>
      <c r="OD22" s="24"/>
      <c r="OE22" s="24"/>
      <c r="OF22" s="24"/>
      <c r="OG22" s="24"/>
      <c r="OH22" s="24"/>
      <c r="OI22" s="24"/>
      <c r="OJ22" s="24"/>
      <c r="OK22" s="24"/>
      <c r="OL22" s="24"/>
      <c r="OM22" s="24"/>
      <c r="OP22" s="24" t="s">
        <v>1801</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2693</v>
      </c>
      <c r="K23" t="s">
        <v>2694</v>
      </c>
      <c r="L23" s="6" t="s">
        <v>2695</v>
      </c>
      <c r="Q23" s="24"/>
      <c r="R23" s="24"/>
      <c r="S23" s="24" t="s">
        <v>1802</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1803</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24" t="s">
        <v>3137</v>
      </c>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t="s">
        <v>3137</v>
      </c>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1804</v>
      </c>
      <c r="NJ23" s="24"/>
      <c r="NK23" s="24"/>
      <c r="NL23" s="24"/>
      <c r="NM23" s="24"/>
      <c r="NN23" s="24"/>
      <c r="NO23" s="24"/>
      <c r="NP23" s="24"/>
      <c r="NQ23" s="24"/>
      <c r="NR23" s="24" t="s">
        <v>1805</v>
      </c>
      <c r="NS23" s="24"/>
      <c r="NT23" s="24"/>
      <c r="NU23" s="24"/>
      <c r="NV23" s="24"/>
      <c r="NW23" s="24"/>
      <c r="NX23" s="24"/>
      <c r="NY23" s="24"/>
      <c r="NZ23" s="24"/>
      <c r="OA23" s="24"/>
      <c r="OB23" s="24"/>
      <c r="OC23" s="24"/>
      <c r="OD23" s="24"/>
      <c r="OE23" s="24"/>
      <c r="OF23" s="24"/>
      <c r="OG23" s="24"/>
      <c r="OH23" s="24"/>
      <c r="OI23" s="24"/>
      <c r="OJ23" s="24"/>
      <c r="OK23" s="24"/>
      <c r="OL23" s="24"/>
      <c r="OM23" s="24"/>
      <c r="OP23" s="24" t="s">
        <v>1806</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2696</v>
      </c>
      <c r="K24" t="s">
        <v>2697</v>
      </c>
      <c r="L24" s="6" t="s">
        <v>2661</v>
      </c>
      <c r="Q24" s="24"/>
      <c r="R24" s="24"/>
      <c r="S24" s="24" t="s">
        <v>1807</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1808</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1809</v>
      </c>
      <c r="NJ24" s="24"/>
      <c r="NK24" s="24"/>
      <c r="NL24" s="24"/>
      <c r="NM24" s="24"/>
      <c r="NN24" s="24"/>
      <c r="NO24" s="24"/>
      <c r="NP24" s="24"/>
      <c r="NQ24" s="24"/>
      <c r="NR24" s="24" t="s">
        <v>1327</v>
      </c>
      <c r="NS24" s="24"/>
      <c r="NT24" s="24"/>
      <c r="NU24" s="24"/>
      <c r="NV24" s="24"/>
      <c r="NW24" s="24"/>
      <c r="NX24" s="24"/>
      <c r="NY24" s="24"/>
      <c r="NZ24" s="24"/>
      <c r="OA24" s="24"/>
      <c r="OB24" s="24"/>
      <c r="OC24" s="24"/>
      <c r="OD24" s="24"/>
      <c r="OE24" s="24"/>
      <c r="OF24" s="24"/>
      <c r="OG24" s="24"/>
      <c r="OH24" s="24"/>
      <c r="OI24" s="24"/>
      <c r="OJ24" s="24"/>
      <c r="OK24" s="24"/>
      <c r="OL24" s="24"/>
      <c r="OM24" s="24"/>
      <c r="OP24" s="24" t="s">
        <v>1810</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2698</v>
      </c>
      <c r="K25" t="s">
        <v>2699</v>
      </c>
      <c r="L25" s="6" t="s">
        <v>2700</v>
      </c>
      <c r="Q25" s="24"/>
      <c r="R25" s="24"/>
      <c r="S25" s="24" t="s">
        <v>1327</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1327</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1811</v>
      </c>
      <c r="NJ25" s="24"/>
      <c r="NK25" s="24"/>
      <c r="NL25" s="24"/>
      <c r="NM25" s="24"/>
      <c r="NN25" s="24"/>
      <c r="NO25" s="24"/>
      <c r="NP25" s="24"/>
      <c r="NQ25" s="24"/>
      <c r="NR25" s="24" t="s">
        <v>3137</v>
      </c>
      <c r="NS25" s="24"/>
      <c r="NT25" s="24"/>
      <c r="NU25" s="24"/>
      <c r="NV25" s="24"/>
      <c r="NW25" s="24"/>
      <c r="NX25" s="24"/>
      <c r="NY25" s="24"/>
      <c r="NZ25" s="24"/>
      <c r="OA25" s="24"/>
      <c r="OB25" s="24"/>
      <c r="OC25" s="24"/>
      <c r="OD25" s="24"/>
      <c r="OE25" s="24"/>
      <c r="OF25" s="24"/>
      <c r="OG25" s="24"/>
      <c r="OH25" s="24"/>
      <c r="OI25" s="24"/>
      <c r="OJ25" s="24"/>
      <c r="OK25" s="24"/>
      <c r="OL25" s="24"/>
      <c r="OM25" s="24"/>
      <c r="OP25" s="24" t="s">
        <v>1766</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2701</v>
      </c>
      <c r="K26" t="s">
        <v>2702</v>
      </c>
      <c r="L26" s="6" t="s">
        <v>2661</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1327</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1812</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2703</v>
      </c>
      <c r="K27" t="s">
        <v>2704</v>
      </c>
      <c r="L27" s="6" t="s">
        <v>2661</v>
      </c>
      <c r="NI27" s="24" t="s">
        <v>3137</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1753</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2705</v>
      </c>
      <c r="K28" t="s">
        <v>2706</v>
      </c>
      <c r="L28" s="6" t="s">
        <v>2661</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1813</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2707</v>
      </c>
      <c r="K29" t="s">
        <v>2708</v>
      </c>
      <c r="L29" s="6" t="s">
        <v>2709</v>
      </c>
      <c r="OP29" s="24" t="s">
        <v>1814</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2710</v>
      </c>
      <c r="K30" t="s">
        <v>2711</v>
      </c>
      <c r="L30" s="6" t="s">
        <v>2661</v>
      </c>
      <c r="OP30" s="24" t="s">
        <v>1815</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2712</v>
      </c>
      <c r="K31" t="s">
        <v>2713</v>
      </c>
      <c r="L31" s="6" t="s">
        <v>2714</v>
      </c>
      <c r="OP31" s="24" t="s">
        <v>1327</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2715</v>
      </c>
      <c r="K32" t="s">
        <v>2716</v>
      </c>
      <c r="L32" s="6" t="s">
        <v>2717</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2718</v>
      </c>
      <c r="K33" t="s">
        <v>2719</v>
      </c>
      <c r="L33" s="6" t="s">
        <v>2720</v>
      </c>
    </row>
    <row r="34" spans="10:12" x14ac:dyDescent="0.35">
      <c r="J34" t="s">
        <v>2721</v>
      </c>
      <c r="K34" t="s">
        <v>2722</v>
      </c>
      <c r="L34" s="6" t="s">
        <v>2723</v>
      </c>
    </row>
    <row r="35" spans="10:12" x14ac:dyDescent="0.35">
      <c r="J35" t="s">
        <v>2724</v>
      </c>
      <c r="K35" t="s">
        <v>2725</v>
      </c>
      <c r="L35" s="6" t="s">
        <v>2726</v>
      </c>
    </row>
    <row r="36" spans="10:12" x14ac:dyDescent="0.35">
      <c r="J36" t="s">
        <v>2727</v>
      </c>
      <c r="K36" t="s">
        <v>2728</v>
      </c>
      <c r="L36" s="6" t="s">
        <v>2729</v>
      </c>
    </row>
    <row r="37" spans="10:12" x14ac:dyDescent="0.35">
      <c r="J37" t="s">
        <v>2730</v>
      </c>
      <c r="K37" t="s">
        <v>2731</v>
      </c>
      <c r="L37" s="6" t="s">
        <v>2661</v>
      </c>
    </row>
    <row r="38" spans="10:12" x14ac:dyDescent="0.35">
      <c r="J38" t="s">
        <v>2732</v>
      </c>
      <c r="K38" t="s">
        <v>2733</v>
      </c>
      <c r="L38" s="6" t="s">
        <v>2734</v>
      </c>
    </row>
    <row r="39" spans="10:12" x14ac:dyDescent="0.35">
      <c r="J39" t="s">
        <v>2735</v>
      </c>
      <c r="K39" t="s">
        <v>2736</v>
      </c>
      <c r="L39" s="6" t="s">
        <v>2661</v>
      </c>
    </row>
    <row r="40" spans="10:12" x14ac:dyDescent="0.35">
      <c r="J40" t="s">
        <v>2740</v>
      </c>
      <c r="K40" t="s">
        <v>2741</v>
      </c>
      <c r="L40" s="6" t="s">
        <v>2734</v>
      </c>
    </row>
    <row r="41" spans="10:12" x14ac:dyDescent="0.35">
      <c r="J41" t="s">
        <v>2742</v>
      </c>
      <c r="K41" t="s">
        <v>2743</v>
      </c>
      <c r="L41" s="6" t="s">
        <v>2661</v>
      </c>
    </row>
    <row r="42" spans="10:12" x14ac:dyDescent="0.35">
      <c r="J42" t="s">
        <v>2744</v>
      </c>
      <c r="K42" t="s">
        <v>2745</v>
      </c>
      <c r="L42" s="6" t="s">
        <v>2746</v>
      </c>
    </row>
    <row r="43" spans="10:12" x14ac:dyDescent="0.35">
      <c r="J43" t="s">
        <v>2747</v>
      </c>
      <c r="K43" t="s">
        <v>2748</v>
      </c>
      <c r="L43" s="6" t="s">
        <v>2734</v>
      </c>
    </row>
    <row r="44" spans="10:12" x14ac:dyDescent="0.35">
      <c r="J44" t="s">
        <v>2749</v>
      </c>
      <c r="K44" t="s">
        <v>2750</v>
      </c>
      <c r="L44" s="6" t="s">
        <v>2751</v>
      </c>
    </row>
    <row r="45" spans="10:12" x14ac:dyDescent="0.35">
      <c r="J45" t="s">
        <v>2752</v>
      </c>
      <c r="K45" t="s">
        <v>2753</v>
      </c>
      <c r="L45" s="6" t="s">
        <v>2734</v>
      </c>
    </row>
    <row r="46" spans="10:12" x14ac:dyDescent="0.35">
      <c r="J46" t="s">
        <v>2754</v>
      </c>
      <c r="K46" t="s">
        <v>2755</v>
      </c>
      <c r="L46" s="6" t="s">
        <v>2661</v>
      </c>
    </row>
    <row r="47" spans="10:12" x14ac:dyDescent="0.35">
      <c r="J47" t="s">
        <v>2756</v>
      </c>
      <c r="K47" t="s">
        <v>2757</v>
      </c>
      <c r="L47" s="6" t="s">
        <v>2758</v>
      </c>
    </row>
    <row r="48" spans="10:12" x14ac:dyDescent="0.35">
      <c r="J48" t="s">
        <v>2759</v>
      </c>
      <c r="K48" t="s">
        <v>2760</v>
      </c>
      <c r="L48" s="6" t="s">
        <v>2661</v>
      </c>
    </row>
    <row r="49" spans="10:12" x14ac:dyDescent="0.35">
      <c r="J49" t="s">
        <v>2761</v>
      </c>
      <c r="K49" t="s">
        <v>2762</v>
      </c>
      <c r="L49" s="6" t="s">
        <v>2763</v>
      </c>
    </row>
    <row r="50" spans="10:12" x14ac:dyDescent="0.35">
      <c r="J50" t="s">
        <v>2764</v>
      </c>
      <c r="K50" t="s">
        <v>2765</v>
      </c>
      <c r="L50" s="6" t="s">
        <v>2726</v>
      </c>
    </row>
    <row r="51" spans="10:12" x14ac:dyDescent="0.35">
      <c r="J51" t="s">
        <v>2766</v>
      </c>
      <c r="K51" t="s">
        <v>2767</v>
      </c>
      <c r="L51" s="6" t="s">
        <v>2928</v>
      </c>
    </row>
    <row r="52" spans="10:12" x14ac:dyDescent="0.35">
      <c r="J52" t="s">
        <v>2768</v>
      </c>
      <c r="K52" t="s">
        <v>2769</v>
      </c>
      <c r="L52" s="6" t="s">
        <v>2770</v>
      </c>
    </row>
    <row r="53" spans="10:12" x14ac:dyDescent="0.35">
      <c r="J53" t="s">
        <v>2771</v>
      </c>
      <c r="K53" t="s">
        <v>2772</v>
      </c>
      <c r="L53" s="6" t="s">
        <v>2773</v>
      </c>
    </row>
    <row r="54" spans="10:12" x14ac:dyDescent="0.35">
      <c r="J54" t="s">
        <v>2774</v>
      </c>
      <c r="K54" t="s">
        <v>2775</v>
      </c>
      <c r="L54" s="6" t="s">
        <v>2734</v>
      </c>
    </row>
    <row r="55" spans="10:12" x14ac:dyDescent="0.35">
      <c r="J55" t="s">
        <v>2776</v>
      </c>
      <c r="K55" t="s">
        <v>2777</v>
      </c>
      <c r="L55" s="6" t="s">
        <v>2778</v>
      </c>
    </row>
    <row r="56" spans="10:12" x14ac:dyDescent="0.35">
      <c r="J56" t="s">
        <v>2779</v>
      </c>
      <c r="K56" t="s">
        <v>2780</v>
      </c>
      <c r="L56" s="6" t="s">
        <v>2781</v>
      </c>
    </row>
    <row r="57" spans="10:12" x14ac:dyDescent="0.35">
      <c r="J57" t="s">
        <v>2782</v>
      </c>
      <c r="K57" t="s">
        <v>2783</v>
      </c>
      <c r="L57" s="6" t="s">
        <v>2709</v>
      </c>
    </row>
    <row r="58" spans="10:12" x14ac:dyDescent="0.35">
      <c r="J58" t="s">
        <v>2784</v>
      </c>
      <c r="K58" t="s">
        <v>2785</v>
      </c>
      <c r="L58" s="6" t="s">
        <v>2734</v>
      </c>
    </row>
    <row r="59" spans="10:12" x14ac:dyDescent="0.35">
      <c r="J59" t="s">
        <v>2786</v>
      </c>
      <c r="K59" t="s">
        <v>2787</v>
      </c>
      <c r="L59" s="6" t="s">
        <v>2692</v>
      </c>
    </row>
    <row r="60" spans="10:12" x14ac:dyDescent="0.35">
      <c r="J60" t="s">
        <v>2788</v>
      </c>
      <c r="K60" t="s">
        <v>2789</v>
      </c>
      <c r="L60" s="6" t="s">
        <v>2790</v>
      </c>
    </row>
    <row r="61" spans="10:12" x14ac:dyDescent="0.35">
      <c r="J61" t="s">
        <v>2791</v>
      </c>
      <c r="K61" t="s">
        <v>2792</v>
      </c>
      <c r="L61" s="6" t="s">
        <v>2790</v>
      </c>
    </row>
    <row r="62" spans="10:12" x14ac:dyDescent="0.35">
      <c r="J62" t="s">
        <v>2793</v>
      </c>
      <c r="K62" t="s">
        <v>2794</v>
      </c>
      <c r="L62" s="6" t="s">
        <v>2692</v>
      </c>
    </row>
    <row r="63" spans="10:12" x14ac:dyDescent="0.35">
      <c r="J63" t="s">
        <v>2795</v>
      </c>
      <c r="K63" t="s">
        <v>2796</v>
      </c>
      <c r="L63" s="6" t="s">
        <v>2797</v>
      </c>
    </row>
    <row r="64" spans="10:12" x14ac:dyDescent="0.35">
      <c r="J64" t="s">
        <v>2798</v>
      </c>
      <c r="K64" t="s">
        <v>2799</v>
      </c>
      <c r="L64" s="6" t="s">
        <v>2734</v>
      </c>
    </row>
    <row r="65" spans="10:12" x14ac:dyDescent="0.35">
      <c r="J65" t="s">
        <v>2800</v>
      </c>
      <c r="K65" t="s">
        <v>2801</v>
      </c>
      <c r="L65" s="6" t="s">
        <v>2661</v>
      </c>
    </row>
    <row r="66" spans="10:12" x14ac:dyDescent="0.35">
      <c r="J66" t="s">
        <v>2802</v>
      </c>
      <c r="K66" t="s">
        <v>2803</v>
      </c>
      <c r="L66" s="6" t="s">
        <v>2804</v>
      </c>
    </row>
    <row r="67" spans="10:12" x14ac:dyDescent="0.35">
      <c r="J67" t="s">
        <v>2805</v>
      </c>
      <c r="K67" t="s">
        <v>2806</v>
      </c>
      <c r="L67" s="6" t="s">
        <v>2807</v>
      </c>
    </row>
    <row r="68" spans="10:12" x14ac:dyDescent="0.35">
      <c r="J68" t="s">
        <v>2808</v>
      </c>
      <c r="K68" t="s">
        <v>2809</v>
      </c>
      <c r="L68" s="6" t="s">
        <v>2810</v>
      </c>
    </row>
    <row r="69" spans="10:12" x14ac:dyDescent="0.35">
      <c r="J69" t="s">
        <v>2811</v>
      </c>
      <c r="K69" t="s">
        <v>2812</v>
      </c>
      <c r="L69" s="6" t="s">
        <v>2661</v>
      </c>
    </row>
    <row r="70" spans="10:12" x14ac:dyDescent="0.35">
      <c r="J70" t="s">
        <v>2813</v>
      </c>
      <c r="K70" t="s">
        <v>2814</v>
      </c>
      <c r="L70" s="6" t="s">
        <v>2815</v>
      </c>
    </row>
    <row r="71" spans="10:12" x14ac:dyDescent="0.35">
      <c r="J71" t="s">
        <v>2929</v>
      </c>
      <c r="K71" t="s">
        <v>2814</v>
      </c>
      <c r="L71" s="6" t="s">
        <v>2930</v>
      </c>
    </row>
    <row r="72" spans="10:12" x14ac:dyDescent="0.35">
      <c r="J72" t="s">
        <v>2816</v>
      </c>
      <c r="K72" t="s">
        <v>2817</v>
      </c>
      <c r="L72" s="6" t="s">
        <v>2818</v>
      </c>
    </row>
    <row r="73" spans="10:12" x14ac:dyDescent="0.35">
      <c r="J73" t="s">
        <v>2819</v>
      </c>
      <c r="K73" t="s">
        <v>2820</v>
      </c>
      <c r="L73" s="6" t="s">
        <v>2661</v>
      </c>
    </row>
    <row r="74" spans="10:12" x14ac:dyDescent="0.35">
      <c r="J74" t="s">
        <v>2821</v>
      </c>
      <c r="K74" t="s">
        <v>2822</v>
      </c>
      <c r="L74" s="6" t="s">
        <v>2810</v>
      </c>
    </row>
    <row r="75" spans="10:12" x14ac:dyDescent="0.35">
      <c r="J75" t="s">
        <v>2823</v>
      </c>
      <c r="K75" t="s">
        <v>2824</v>
      </c>
      <c r="L75" s="6" t="s">
        <v>2664</v>
      </c>
    </row>
    <row r="76" spans="10:12" x14ac:dyDescent="0.35">
      <c r="J76" t="s">
        <v>2825</v>
      </c>
      <c r="K76" t="s">
        <v>2826</v>
      </c>
      <c r="L76" s="6" t="s">
        <v>2661</v>
      </c>
    </row>
    <row r="77" spans="10:12" x14ac:dyDescent="0.35">
      <c r="J77" t="s">
        <v>2827</v>
      </c>
      <c r="K77" t="s">
        <v>2828</v>
      </c>
      <c r="L77" s="6" t="s">
        <v>2829</v>
      </c>
    </row>
    <row r="78" spans="10:12" x14ac:dyDescent="0.35">
      <c r="J78" t="s">
        <v>2830</v>
      </c>
      <c r="K78" t="s">
        <v>2831</v>
      </c>
      <c r="L78" s="6" t="s">
        <v>2832</v>
      </c>
    </row>
    <row r="79" spans="10:12" x14ac:dyDescent="0.35">
      <c r="J79" t="s">
        <v>2833</v>
      </c>
      <c r="K79" t="s">
        <v>2834</v>
      </c>
      <c r="L79" s="6" t="s">
        <v>2726</v>
      </c>
    </row>
    <row r="80" spans="10:12" x14ac:dyDescent="0.35">
      <c r="J80" t="s">
        <v>2835</v>
      </c>
      <c r="K80" t="s">
        <v>2836</v>
      </c>
      <c r="L80" s="6" t="s">
        <v>2773</v>
      </c>
    </row>
    <row r="81" spans="10:12" x14ac:dyDescent="0.35">
      <c r="J81" t="s">
        <v>2837</v>
      </c>
      <c r="K81" t="s">
        <v>2838</v>
      </c>
      <c r="L81" s="6" t="s">
        <v>2810</v>
      </c>
    </row>
    <row r="82" spans="10:12" x14ac:dyDescent="0.35">
      <c r="J82" t="s">
        <v>2839</v>
      </c>
      <c r="K82" t="s">
        <v>2840</v>
      </c>
      <c r="L82" s="6" t="s">
        <v>2841</v>
      </c>
    </row>
    <row r="83" spans="10:12" x14ac:dyDescent="0.35">
      <c r="J83" t="s">
        <v>2842</v>
      </c>
      <c r="K83" t="s">
        <v>2843</v>
      </c>
      <c r="L83" s="6" t="s">
        <v>2844</v>
      </c>
    </row>
    <row r="84" spans="10:12" x14ac:dyDescent="0.35">
      <c r="J84" t="s">
        <v>2845</v>
      </c>
      <c r="K84" t="s">
        <v>2846</v>
      </c>
      <c r="L84" s="6" t="s">
        <v>2847</v>
      </c>
    </row>
    <row r="85" spans="10:12" x14ac:dyDescent="0.35">
      <c r="J85" t="s">
        <v>2848</v>
      </c>
      <c r="K85" t="s">
        <v>2849</v>
      </c>
      <c r="L85" s="6" t="s">
        <v>2720</v>
      </c>
    </row>
    <row r="86" spans="10:12" x14ac:dyDescent="0.35">
      <c r="J86" t="s">
        <v>2850</v>
      </c>
      <c r="K86" t="s">
        <v>2851</v>
      </c>
      <c r="L86" s="6" t="s">
        <v>2852</v>
      </c>
    </row>
    <row r="87" spans="10:12" x14ac:dyDescent="0.35">
      <c r="J87" t="s">
        <v>2853</v>
      </c>
      <c r="K87" t="s">
        <v>2854</v>
      </c>
      <c r="L87" s="6" t="s">
        <v>2773</v>
      </c>
    </row>
    <row r="88" spans="10:12" x14ac:dyDescent="0.35">
      <c r="J88" t="s">
        <v>2855</v>
      </c>
      <c r="K88" t="s">
        <v>2856</v>
      </c>
      <c r="L88" s="6" t="s">
        <v>2857</v>
      </c>
    </row>
    <row r="89" spans="10:12" x14ac:dyDescent="0.35">
      <c r="J89" t="s">
        <v>2858</v>
      </c>
      <c r="K89" t="s">
        <v>2859</v>
      </c>
      <c r="L89" s="6" t="s">
        <v>2860</v>
      </c>
    </row>
    <row r="90" spans="10:12" x14ac:dyDescent="0.35">
      <c r="J90" t="s">
        <v>2861</v>
      </c>
      <c r="K90" t="s">
        <v>2862</v>
      </c>
      <c r="L90" s="6" t="s">
        <v>2734</v>
      </c>
    </row>
    <row r="91" spans="10:12" x14ac:dyDescent="0.35">
      <c r="J91" t="s">
        <v>2863</v>
      </c>
      <c r="K91" t="s">
        <v>2864</v>
      </c>
      <c r="L91" s="6" t="s">
        <v>2773</v>
      </c>
    </row>
    <row r="92" spans="10:12" x14ac:dyDescent="0.35">
      <c r="J92" t="s">
        <v>2865</v>
      </c>
      <c r="K92" t="s">
        <v>2866</v>
      </c>
      <c r="L92" s="6" t="s">
        <v>2867</v>
      </c>
    </row>
    <row r="93" spans="10:12" x14ac:dyDescent="0.35">
      <c r="J93" t="s">
        <v>2868</v>
      </c>
      <c r="K93" t="s">
        <v>2869</v>
      </c>
      <c r="L93" s="6" t="s">
        <v>2810</v>
      </c>
    </row>
    <row r="94" spans="10:12" x14ac:dyDescent="0.35">
      <c r="J94" t="s">
        <v>2870</v>
      </c>
      <c r="K94" t="s">
        <v>2871</v>
      </c>
      <c r="L94" s="6" t="s">
        <v>2661</v>
      </c>
    </row>
    <row r="95" spans="10:12" x14ac:dyDescent="0.35">
      <c r="J95" t="s">
        <v>2872</v>
      </c>
      <c r="K95" t="s">
        <v>2873</v>
      </c>
      <c r="L95" s="6" t="s">
        <v>2661</v>
      </c>
    </row>
    <row r="96" spans="10:12" x14ac:dyDescent="0.35">
      <c r="J96" t="s">
        <v>2874</v>
      </c>
      <c r="K96" t="s">
        <v>2875</v>
      </c>
      <c r="L96" s="6" t="s">
        <v>2876</v>
      </c>
    </row>
    <row r="97" spans="10:12" x14ac:dyDescent="0.35">
      <c r="J97" t="s">
        <v>2931</v>
      </c>
      <c r="K97" t="s">
        <v>2792</v>
      </c>
      <c r="L97" s="6" t="s">
        <v>2790</v>
      </c>
    </row>
    <row r="98" spans="10:12" x14ac:dyDescent="0.35">
      <c r="J98" t="s">
        <v>2877</v>
      </c>
      <c r="K98" t="s">
        <v>2878</v>
      </c>
      <c r="L98" s="6" t="s">
        <v>1302</v>
      </c>
    </row>
    <row r="99" spans="10:12" x14ac:dyDescent="0.35">
      <c r="J99" t="s">
        <v>2879</v>
      </c>
      <c r="K99" t="s">
        <v>2880</v>
      </c>
      <c r="L99" s="6" t="s">
        <v>2810</v>
      </c>
    </row>
    <row r="100" spans="10:12" x14ac:dyDescent="0.35">
      <c r="J100" t="s">
        <v>2881</v>
      </c>
      <c r="K100" t="s">
        <v>2882</v>
      </c>
      <c r="L100" s="6" t="s">
        <v>2726</v>
      </c>
    </row>
    <row r="101" spans="10:12" x14ac:dyDescent="0.35">
      <c r="J101" t="s">
        <v>2883</v>
      </c>
      <c r="K101" t="s">
        <v>2884</v>
      </c>
      <c r="L101" s="6" t="s">
        <v>2884</v>
      </c>
    </row>
    <row r="102" spans="10:12" x14ac:dyDescent="0.35">
      <c r="J102" t="s">
        <v>2885</v>
      </c>
      <c r="K102" t="s">
        <v>2886</v>
      </c>
      <c r="L102" s="6" t="s">
        <v>2661</v>
      </c>
    </row>
    <row r="103" spans="10:12" x14ac:dyDescent="0.35">
      <c r="J103" t="s">
        <v>2887</v>
      </c>
      <c r="K103" t="s">
        <v>2888</v>
      </c>
      <c r="L103" s="6" t="s">
        <v>2734</v>
      </c>
    </row>
    <row r="104" spans="10:12" x14ac:dyDescent="0.35">
      <c r="J104" t="s">
        <v>2889</v>
      </c>
      <c r="K104" t="s">
        <v>2890</v>
      </c>
      <c r="L104" s="6" t="s">
        <v>2891</v>
      </c>
    </row>
    <row r="105" spans="10:12" x14ac:dyDescent="0.35">
      <c r="J105" t="s">
        <v>2892</v>
      </c>
      <c r="K105" t="s">
        <v>2893</v>
      </c>
      <c r="L105" s="6" t="s">
        <v>2894</v>
      </c>
    </row>
    <row r="106" spans="10:12" x14ac:dyDescent="0.35">
      <c r="J106" t="s">
        <v>2895</v>
      </c>
      <c r="K106" t="s">
        <v>2896</v>
      </c>
      <c r="L106" s="6" t="s">
        <v>2897</v>
      </c>
    </row>
    <row r="107" spans="10:12" x14ac:dyDescent="0.35">
      <c r="J107" t="s">
        <v>2898</v>
      </c>
      <c r="K107" t="s">
        <v>2899</v>
      </c>
      <c r="L107" s="6" t="s">
        <v>2932</v>
      </c>
    </row>
    <row r="108" spans="10:12" x14ac:dyDescent="0.35">
      <c r="J108" t="s">
        <v>2900</v>
      </c>
      <c r="K108" t="s">
        <v>2901</v>
      </c>
      <c r="L108" s="6" t="s">
        <v>2661</v>
      </c>
    </row>
    <row r="109" spans="10:12" x14ac:dyDescent="0.35">
      <c r="J109" t="s">
        <v>2902</v>
      </c>
      <c r="K109" t="s">
        <v>2903</v>
      </c>
      <c r="L109" s="6" t="s">
        <v>2904</v>
      </c>
    </row>
    <row r="110" spans="10:12" x14ac:dyDescent="0.35">
      <c r="J110" t="s">
        <v>2933</v>
      </c>
      <c r="K110" t="s">
        <v>2934</v>
      </c>
      <c r="L110" s="6" t="s">
        <v>2930</v>
      </c>
    </row>
    <row r="111" spans="10:12" x14ac:dyDescent="0.35">
      <c r="J111" t="s">
        <v>2909</v>
      </c>
      <c r="K111" t="s">
        <v>2910</v>
      </c>
      <c r="L111" s="6" t="s">
        <v>2911</v>
      </c>
    </row>
    <row r="112" spans="10:12" x14ac:dyDescent="0.35">
      <c r="J112" t="s">
        <v>2912</v>
      </c>
      <c r="K112" t="s">
        <v>2913</v>
      </c>
      <c r="L112" s="6" t="s">
        <v>2692</v>
      </c>
    </row>
    <row r="113" spans="10:12" x14ac:dyDescent="0.35">
      <c r="J113" t="s">
        <v>2914</v>
      </c>
      <c r="K113" t="s">
        <v>2915</v>
      </c>
      <c r="L113" s="6" t="s">
        <v>2916</v>
      </c>
    </row>
    <row r="114" spans="10:12" x14ac:dyDescent="0.35">
      <c r="J114" t="s">
        <v>2917</v>
      </c>
      <c r="K114" t="s">
        <v>2918</v>
      </c>
      <c r="L114" s="6" t="s">
        <v>2919</v>
      </c>
    </row>
    <row r="115" spans="10:12" x14ac:dyDescent="0.35">
      <c r="J115" t="s">
        <v>2920</v>
      </c>
      <c r="K115" t="s">
        <v>2921</v>
      </c>
      <c r="L115" s="6" t="s">
        <v>2773</v>
      </c>
    </row>
    <row r="116" spans="10:12" x14ac:dyDescent="0.35">
      <c r="J116" t="s">
        <v>2922</v>
      </c>
      <c r="K116" t="s">
        <v>2923</v>
      </c>
      <c r="L116" s="6" t="s">
        <v>2924</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3"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4"/>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1301</v>
      </c>
      <c r="AF3" s="90"/>
      <c r="AJ3" s="86" t="s">
        <v>1427</v>
      </c>
      <c r="AP3" s="90"/>
      <c r="AQ3" s="41"/>
      <c r="AR3" s="41"/>
      <c r="AS3" s="41"/>
      <c r="AT3" s="91" t="s">
        <v>1508</v>
      </c>
      <c r="AU3" s="41"/>
      <c r="AV3" s="41"/>
      <c r="AW3" s="41"/>
      <c r="AX3" s="41"/>
      <c r="AY3" s="41"/>
      <c r="AZ3" s="90"/>
      <c r="BA3" s="41"/>
      <c r="BD3" s="86" t="s">
        <v>1573</v>
      </c>
      <c r="BJ3" s="90"/>
      <c r="BN3" s="86" t="s">
        <v>1615</v>
      </c>
      <c r="BT3" s="90"/>
      <c r="BU3" s="41"/>
      <c r="BV3" s="82"/>
      <c r="BW3" s="41"/>
      <c r="BX3" s="86" t="s">
        <v>1643</v>
      </c>
      <c r="BY3" s="18"/>
      <c r="BZ3" s="18"/>
      <c r="CA3" s="18"/>
      <c r="CB3" s="41"/>
      <c r="CC3" s="41"/>
      <c r="CD3" s="90"/>
      <c r="CE3" s="41"/>
      <c r="CF3" s="82"/>
      <c r="CG3" s="41"/>
      <c r="CH3" s="86" t="s">
        <v>1663</v>
      </c>
      <c r="CI3" s="18"/>
      <c r="CJ3" s="18"/>
      <c r="CK3" s="18"/>
      <c r="CL3" s="41"/>
      <c r="CM3" s="41"/>
      <c r="CN3" s="90"/>
      <c r="CO3" s="41"/>
      <c r="CP3" s="82"/>
      <c r="CQ3" s="41"/>
      <c r="CR3" s="86" t="s">
        <v>1683</v>
      </c>
      <c r="CS3" s="18"/>
      <c r="CT3" s="18"/>
      <c r="CU3" s="18"/>
      <c r="CV3" s="41"/>
      <c r="CW3" s="41"/>
      <c r="CX3" s="90"/>
      <c r="CY3" s="41"/>
      <c r="CZ3" s="82"/>
      <c r="DA3" s="41"/>
      <c r="DB3" s="86" t="s">
        <v>1698</v>
      </c>
      <c r="DC3" s="18"/>
      <c r="DD3" s="18"/>
      <c r="DE3" s="18"/>
      <c r="DF3" s="41"/>
      <c r="DG3" s="41"/>
      <c r="DH3" s="90"/>
      <c r="DI3" s="41"/>
      <c r="DJ3" s="82"/>
      <c r="DK3" s="41"/>
      <c r="DL3" s="86" t="s">
        <v>1714</v>
      </c>
      <c r="DM3" s="18"/>
      <c r="DN3" s="41"/>
      <c r="DO3" s="41"/>
      <c r="DP3" s="41"/>
      <c r="DQ3" s="41"/>
      <c r="DR3" s="90"/>
      <c r="DS3" s="41"/>
      <c r="DT3" s="82"/>
      <c r="DU3" s="41"/>
      <c r="DV3" s="86" t="s">
        <v>1728</v>
      </c>
      <c r="DW3" s="18"/>
      <c r="DX3" s="41"/>
      <c r="DY3" s="41"/>
      <c r="DZ3" s="41"/>
      <c r="EA3" s="41"/>
      <c r="EB3" s="90"/>
      <c r="EC3" s="41"/>
      <c r="ED3" s="82"/>
      <c r="EE3" s="41"/>
      <c r="EF3" s="86" t="s">
        <v>1742</v>
      </c>
      <c r="EG3" s="18"/>
      <c r="EH3" s="18"/>
      <c r="EI3" s="18"/>
      <c r="EJ3" s="41"/>
      <c r="EK3" s="41"/>
      <c r="EL3" s="90"/>
      <c r="EM3" s="41"/>
      <c r="EN3" s="82"/>
      <c r="EO3" s="41"/>
      <c r="EP3" s="86" t="s">
        <v>1755</v>
      </c>
      <c r="EQ3" s="41"/>
      <c r="ER3" s="41"/>
      <c r="ES3" s="41"/>
      <c r="ET3" s="41"/>
      <c r="EU3" s="41"/>
      <c r="EV3" s="124"/>
      <c r="EX3" s="82"/>
      <c r="EY3" s="41"/>
      <c r="EZ3" s="86" t="s">
        <v>1767</v>
      </c>
      <c r="FA3" s="41"/>
      <c r="FB3" s="41"/>
      <c r="FC3" s="41"/>
      <c r="FD3" s="41"/>
      <c r="FE3" s="41"/>
      <c r="FF3" s="90"/>
      <c r="FG3" s="41"/>
      <c r="FH3" s="82"/>
      <c r="FI3" s="41"/>
      <c r="FJ3" s="86" t="s">
        <v>1776</v>
      </c>
      <c r="FK3" s="41"/>
      <c r="FL3" s="41"/>
      <c r="FM3" s="41"/>
      <c r="FN3" s="41"/>
      <c r="FO3" s="41"/>
      <c r="FP3" s="90"/>
      <c r="FQ3" s="41"/>
      <c r="FR3" s="82"/>
      <c r="FS3" s="41"/>
      <c r="FT3" s="86" t="s">
        <v>1785</v>
      </c>
      <c r="FU3" s="41"/>
      <c r="FV3" s="41"/>
      <c r="FW3" s="41"/>
      <c r="FX3" s="41"/>
      <c r="FY3" s="41"/>
      <c r="FZ3" s="90"/>
      <c r="GA3" s="41"/>
      <c r="GB3" s="82"/>
      <c r="GC3" s="41"/>
      <c r="GD3" s="86" t="s">
        <v>1795</v>
      </c>
      <c r="GE3" s="41"/>
      <c r="GF3" s="41"/>
      <c r="GG3" s="41"/>
      <c r="GH3" s="41"/>
      <c r="GI3" s="41"/>
      <c r="GJ3" s="41"/>
    </row>
    <row r="4" spans="1:194" s="81" customFormat="1" ht="112" x14ac:dyDescent="0.35">
      <c r="C4" s="81">
        <v>3</v>
      </c>
      <c r="D4" s="92"/>
      <c r="E4" s="88"/>
      <c r="F4" s="39" t="s">
        <v>3299</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5"/>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4"/>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5"/>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3059</v>
      </c>
      <c r="F7" s="40" t="s">
        <v>109</v>
      </c>
      <c r="I7" s="96" t="s">
        <v>3</v>
      </c>
      <c r="N7" s="57" t="s">
        <v>3059</v>
      </c>
      <c r="O7" s="94"/>
      <c r="P7" s="40" t="s">
        <v>109</v>
      </c>
      <c r="S7" s="96" t="s">
        <v>3</v>
      </c>
      <c r="T7" s="42"/>
      <c r="U7" s="42"/>
      <c r="V7" s="95"/>
      <c r="X7" s="57" t="s">
        <v>3059</v>
      </c>
      <c r="Z7" s="40" t="s">
        <v>109</v>
      </c>
      <c r="AC7" s="96" t="s">
        <v>3</v>
      </c>
      <c r="AD7" s="42"/>
      <c r="AH7" s="57" t="s">
        <v>3059</v>
      </c>
      <c r="AJ7" s="40" t="s">
        <v>109</v>
      </c>
      <c r="AM7" s="96" t="s">
        <v>3</v>
      </c>
      <c r="AN7" s="42"/>
      <c r="AR7" s="57" t="s">
        <v>3059</v>
      </c>
      <c r="AT7" s="40" t="s">
        <v>109</v>
      </c>
      <c r="AW7" s="96" t="s">
        <v>3</v>
      </c>
      <c r="BB7" s="57" t="s">
        <v>3059</v>
      </c>
      <c r="BD7" s="40" t="s">
        <v>109</v>
      </c>
      <c r="BG7" s="96" t="s">
        <v>3</v>
      </c>
      <c r="BL7" s="57" t="s">
        <v>3059</v>
      </c>
      <c r="BN7" s="40" t="s">
        <v>109</v>
      </c>
      <c r="BQ7" s="96" t="s">
        <v>3</v>
      </c>
      <c r="BV7" s="57" t="s">
        <v>3059</v>
      </c>
      <c r="BX7" s="40" t="s">
        <v>109</v>
      </c>
      <c r="CA7" s="96" t="s">
        <v>3</v>
      </c>
      <c r="CF7" s="57" t="s">
        <v>3059</v>
      </c>
      <c r="CH7" s="40" t="s">
        <v>109</v>
      </c>
      <c r="CK7" s="96" t="s">
        <v>3</v>
      </c>
      <c r="CP7" s="57" t="s">
        <v>3059</v>
      </c>
      <c r="CR7" s="40" t="s">
        <v>109</v>
      </c>
      <c r="CU7" s="96" t="s">
        <v>3</v>
      </c>
      <c r="CZ7" s="57" t="s">
        <v>3059</v>
      </c>
      <c r="DB7" s="40" t="s">
        <v>109</v>
      </c>
      <c r="DE7" s="96" t="s">
        <v>3</v>
      </c>
      <c r="DJ7" s="57" t="s">
        <v>3059</v>
      </c>
      <c r="DL7" s="40" t="s">
        <v>109</v>
      </c>
      <c r="DO7" s="96" t="s">
        <v>3</v>
      </c>
      <c r="DT7" s="57" t="s">
        <v>3059</v>
      </c>
      <c r="DV7" s="40" t="s">
        <v>109</v>
      </c>
      <c r="DY7" s="96" t="s">
        <v>3</v>
      </c>
      <c r="ED7" s="57" t="s">
        <v>3059</v>
      </c>
      <c r="EF7" s="40" t="s">
        <v>109</v>
      </c>
      <c r="EI7" s="96" t="s">
        <v>3</v>
      </c>
      <c r="EN7" s="57" t="s">
        <v>3059</v>
      </c>
      <c r="EP7" s="40" t="s">
        <v>109</v>
      </c>
      <c r="ES7" s="96" t="s">
        <v>3</v>
      </c>
      <c r="EW7" s="81"/>
      <c r="EX7" s="57" t="s">
        <v>3059</v>
      </c>
      <c r="EZ7" s="40" t="s">
        <v>109</v>
      </c>
      <c r="FC7" s="96" t="s">
        <v>3</v>
      </c>
      <c r="FH7" s="57" t="s">
        <v>3059</v>
      </c>
      <c r="FJ7" s="40" t="s">
        <v>109</v>
      </c>
      <c r="FM7" s="96" t="s">
        <v>3</v>
      </c>
      <c r="FR7" s="57" t="s">
        <v>3059</v>
      </c>
      <c r="FT7" s="40" t="s">
        <v>109</v>
      </c>
      <c r="FW7" s="96" t="s">
        <v>3</v>
      </c>
      <c r="GB7" s="57" t="s">
        <v>3059</v>
      </c>
      <c r="GD7" s="40" t="s">
        <v>109</v>
      </c>
      <c r="GG7" s="96" t="s">
        <v>3</v>
      </c>
    </row>
    <row r="8" spans="1:194" ht="14.5" thickBot="1" x14ac:dyDescent="0.4">
      <c r="B8" s="81"/>
      <c r="C8" s="81">
        <v>7</v>
      </c>
      <c r="D8" s="57" t="s">
        <v>3059</v>
      </c>
      <c r="F8" s="40" t="s">
        <v>110</v>
      </c>
      <c r="I8" s="96" t="s">
        <v>3</v>
      </c>
      <c r="N8" s="57" t="s">
        <v>3059</v>
      </c>
      <c r="P8" s="40" t="s">
        <v>110</v>
      </c>
      <c r="S8" s="96" t="s">
        <v>3</v>
      </c>
      <c r="T8" s="42"/>
      <c r="U8" s="42"/>
      <c r="V8" s="95"/>
      <c r="X8" s="57" t="s">
        <v>3059</v>
      </c>
      <c r="Z8" s="40" t="s">
        <v>110</v>
      </c>
      <c r="AC8" s="96" t="s">
        <v>3</v>
      </c>
      <c r="AD8" s="42"/>
      <c r="AH8" s="57" t="s">
        <v>3059</v>
      </c>
      <c r="AJ8" s="40" t="s">
        <v>110</v>
      </c>
      <c r="AM8" s="96" t="s">
        <v>3</v>
      </c>
      <c r="AN8" s="42"/>
      <c r="AR8" s="57" t="s">
        <v>3059</v>
      </c>
      <c r="AT8" s="40" t="s">
        <v>110</v>
      </c>
      <c r="AW8" s="96" t="s">
        <v>3</v>
      </c>
      <c r="BB8" s="57" t="s">
        <v>3059</v>
      </c>
      <c r="BD8" s="40" t="s">
        <v>110</v>
      </c>
      <c r="BG8" s="96" t="s">
        <v>3</v>
      </c>
      <c r="BL8" s="57" t="s">
        <v>3059</v>
      </c>
      <c r="BN8" s="40" t="s">
        <v>110</v>
      </c>
      <c r="BQ8" s="96" t="s">
        <v>3</v>
      </c>
      <c r="BV8" s="57" t="s">
        <v>3059</v>
      </c>
      <c r="BX8" s="40" t="s">
        <v>110</v>
      </c>
      <c r="CA8" s="96" t="s">
        <v>3</v>
      </c>
      <c r="CF8" s="57" t="s">
        <v>3059</v>
      </c>
      <c r="CH8" s="40" t="s">
        <v>110</v>
      </c>
      <c r="CK8" s="96" t="s">
        <v>3</v>
      </c>
      <c r="CP8" s="57" t="s">
        <v>3059</v>
      </c>
      <c r="CR8" s="40" t="s">
        <v>110</v>
      </c>
      <c r="CU8" s="96" t="s">
        <v>3</v>
      </c>
      <c r="CZ8" s="57" t="s">
        <v>3059</v>
      </c>
      <c r="DB8" s="40" t="s">
        <v>110</v>
      </c>
      <c r="DE8" s="96" t="s">
        <v>3</v>
      </c>
      <c r="DJ8" s="57" t="s">
        <v>3059</v>
      </c>
      <c r="DL8" s="40" t="s">
        <v>110</v>
      </c>
      <c r="DO8" s="96" t="s">
        <v>3</v>
      </c>
      <c r="DT8" s="57" t="s">
        <v>3059</v>
      </c>
      <c r="DV8" s="40" t="s">
        <v>110</v>
      </c>
      <c r="DY8" s="96" t="s">
        <v>3</v>
      </c>
      <c r="ED8" s="57" t="s">
        <v>3059</v>
      </c>
      <c r="EF8" s="40" t="s">
        <v>110</v>
      </c>
      <c r="EI8" s="96" t="s">
        <v>3</v>
      </c>
      <c r="EN8" s="57" t="s">
        <v>3059</v>
      </c>
      <c r="EP8" s="40" t="s">
        <v>110</v>
      </c>
      <c r="ES8" s="96" t="s">
        <v>3</v>
      </c>
      <c r="EW8" s="81"/>
      <c r="EX8" s="57" t="s">
        <v>3059</v>
      </c>
      <c r="EZ8" s="40" t="s">
        <v>110</v>
      </c>
      <c r="FC8" s="96" t="s">
        <v>3</v>
      </c>
      <c r="FH8" s="57" t="s">
        <v>3059</v>
      </c>
      <c r="FJ8" s="40" t="s">
        <v>110</v>
      </c>
      <c r="FM8" s="96" t="s">
        <v>3</v>
      </c>
      <c r="FR8" s="57" t="s">
        <v>3059</v>
      </c>
      <c r="FT8" s="40" t="s">
        <v>110</v>
      </c>
      <c r="FW8" s="96" t="s">
        <v>3</v>
      </c>
      <c r="GB8" s="57" t="s">
        <v>3059</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3"/>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2609</v>
      </c>
      <c r="AK11" s="40"/>
      <c r="AM11" s="96"/>
      <c r="AR11" s="57" t="s">
        <v>250</v>
      </c>
      <c r="AS11" s="48"/>
      <c r="AT11" s="40" t="s">
        <v>113</v>
      </c>
      <c r="AU11" s="40"/>
      <c r="AW11" s="96"/>
      <c r="BA11" s="81"/>
      <c r="BB11" s="57" t="s">
        <v>2608</v>
      </c>
      <c r="BD11" s="49" t="s">
        <v>282</v>
      </c>
      <c r="BE11" s="40"/>
      <c r="BG11" s="96" t="s">
        <v>3</v>
      </c>
      <c r="BL11" s="57" t="s">
        <v>297</v>
      </c>
      <c r="BM11" s="48"/>
      <c r="BN11" s="40" t="s">
        <v>3186</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3059</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6"/>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6"/>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2610</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3295</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2608</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2608</v>
      </c>
      <c r="EE18" s="48"/>
      <c r="EF18" s="11" t="s">
        <v>3187</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6"/>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2608</v>
      </c>
      <c r="BC25" s="48"/>
      <c r="BD25" s="40" t="s">
        <v>286</v>
      </c>
      <c r="BE25" s="44"/>
      <c r="BG25" s="96" t="s">
        <v>3</v>
      </c>
      <c r="BL25" s="57" t="s">
        <v>2608</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7"/>
      <c r="DB25" s="40" t="s">
        <v>373</v>
      </c>
      <c r="DE25" s="96"/>
      <c r="DJ25" s="57" t="s">
        <v>391</v>
      </c>
      <c r="DK25" s="48"/>
      <c r="DL25" s="40" t="s">
        <v>392</v>
      </c>
      <c r="DO25" s="96"/>
      <c r="DT25" s="57" t="s">
        <v>409</v>
      </c>
      <c r="DU25" s="48"/>
      <c r="DV25" s="40" t="s">
        <v>410</v>
      </c>
      <c r="DY25" s="96"/>
      <c r="EB25" s="78"/>
      <c r="ED25" s="57" t="s">
        <v>438</v>
      </c>
      <c r="EE25" s="48"/>
      <c r="EF25" s="52" t="s">
        <v>439</v>
      </c>
      <c r="EI25" s="96"/>
      <c r="EN25" s="57" t="s">
        <v>3059</v>
      </c>
      <c r="EO25" s="48"/>
      <c r="EP25" s="49" t="s">
        <v>457</v>
      </c>
      <c r="ES25" s="96" t="s">
        <v>3</v>
      </c>
      <c r="EX25" s="57" t="s">
        <v>2608</v>
      </c>
      <c r="EY25" s="48"/>
      <c r="EZ25" s="49" t="s">
        <v>457</v>
      </c>
      <c r="FC25" s="96" t="s">
        <v>3</v>
      </c>
      <c r="FH25" s="57" t="s">
        <v>2608</v>
      </c>
      <c r="FI25" s="48"/>
      <c r="FJ25" s="49" t="s">
        <v>457</v>
      </c>
      <c r="FM25" s="96" t="s">
        <v>3</v>
      </c>
      <c r="FR25" s="57" t="s">
        <v>2608</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2604</v>
      </c>
      <c r="O26" s="48"/>
      <c r="P26" s="49" t="s">
        <v>3181</v>
      </c>
      <c r="Q26" s="50"/>
      <c r="S26" s="96" t="s">
        <v>3</v>
      </c>
      <c r="X26" s="57" t="s">
        <v>2608</v>
      </c>
      <c r="Y26" s="48"/>
      <c r="Z26" s="49" t="s">
        <v>3182</v>
      </c>
      <c r="AA26" s="50"/>
      <c r="AC26" s="96" t="s">
        <v>3</v>
      </c>
      <c r="AD26" s="96"/>
      <c r="AH26" s="57" t="s">
        <v>233</v>
      </c>
      <c r="AI26" s="48"/>
      <c r="AJ26" s="40" t="s">
        <v>234</v>
      </c>
      <c r="AM26" s="96"/>
      <c r="AR26" s="57" t="s">
        <v>256</v>
      </c>
      <c r="AS26" s="48"/>
      <c r="AT26" s="40" t="s">
        <v>257</v>
      </c>
      <c r="AU26" s="40"/>
      <c r="AW26" s="96"/>
      <c r="BB26" s="57" t="s">
        <v>2608</v>
      </c>
      <c r="BC26" s="48"/>
      <c r="BD26" s="40" t="s">
        <v>287</v>
      </c>
      <c r="BE26" s="44"/>
      <c r="BG26" s="96" t="s">
        <v>3</v>
      </c>
      <c r="BL26" s="57" t="s">
        <v>2608</v>
      </c>
      <c r="BM26" s="48"/>
      <c r="BN26" s="40" t="s">
        <v>287</v>
      </c>
      <c r="BO26" s="44"/>
      <c r="BQ26" s="96" t="s">
        <v>3</v>
      </c>
      <c r="BV26" s="57" t="s">
        <v>2608</v>
      </c>
      <c r="BW26" s="48"/>
      <c r="BX26" s="49" t="s">
        <v>3160</v>
      </c>
      <c r="CA26" s="96" t="s">
        <v>3</v>
      </c>
      <c r="CB26" s="96"/>
      <c r="CF26" s="57"/>
      <c r="CG26" s="48"/>
      <c r="CH26" s="40"/>
      <c r="CI26" s="40"/>
      <c r="CJ26" s="40"/>
      <c r="CK26" s="40"/>
      <c r="CP26" s="57" t="s">
        <v>358</v>
      </c>
      <c r="CQ26" s="48"/>
      <c r="CR26" s="40" t="s">
        <v>359</v>
      </c>
      <c r="CU26" s="96"/>
      <c r="CZ26" s="57" t="s">
        <v>372</v>
      </c>
      <c r="DA26" s="127"/>
      <c r="DB26" s="40"/>
      <c r="DE26" s="96"/>
      <c r="DJ26" s="57" t="s">
        <v>393</v>
      </c>
      <c r="DK26" s="48"/>
      <c r="DL26" s="40" t="s">
        <v>375</v>
      </c>
      <c r="DO26" s="96"/>
      <c r="DT26" s="57" t="s">
        <v>411</v>
      </c>
      <c r="DU26" s="48"/>
      <c r="DV26" s="40" t="s">
        <v>3103</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2604</v>
      </c>
      <c r="O27" s="48"/>
      <c r="P27" s="40" t="s">
        <v>167</v>
      </c>
      <c r="Q27" s="44"/>
      <c r="S27" s="96" t="s">
        <v>3</v>
      </c>
      <c r="X27" s="57" t="s">
        <v>2608</v>
      </c>
      <c r="Y27" s="48"/>
      <c r="Z27" s="40" t="s">
        <v>3183</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2608</v>
      </c>
      <c r="BW27" s="48"/>
      <c r="BX27" s="49" t="s">
        <v>3161</v>
      </c>
      <c r="CA27" s="96" t="s">
        <v>3</v>
      </c>
      <c r="CB27" s="96"/>
      <c r="CF27" s="57"/>
      <c r="CG27" s="48"/>
      <c r="CH27" s="40"/>
      <c r="CI27" s="40"/>
      <c r="CJ27" s="40"/>
      <c r="CK27" s="40"/>
      <c r="CP27" s="57" t="s">
        <v>360</v>
      </c>
      <c r="CQ27" s="48"/>
      <c r="CR27" s="40" t="s">
        <v>361</v>
      </c>
      <c r="CU27" s="96"/>
      <c r="CZ27" s="57" t="s">
        <v>372</v>
      </c>
      <c r="DA27" s="127"/>
      <c r="DB27" s="40"/>
      <c r="DE27" s="96"/>
      <c r="DJ27" s="57" t="s">
        <v>394</v>
      </c>
      <c r="DK27" s="48"/>
      <c r="DL27" s="40" t="s">
        <v>377</v>
      </c>
      <c r="DO27" s="96"/>
      <c r="DT27" s="57" t="s">
        <v>3104</v>
      </c>
      <c r="DV27" s="49" t="s">
        <v>3105</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2604</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2608</v>
      </c>
      <c r="CQ28" s="48"/>
      <c r="CR28" s="40" t="s">
        <v>3162</v>
      </c>
      <c r="CU28" s="96" t="s">
        <v>3</v>
      </c>
      <c r="CV28" s="41" t="s">
        <v>362</v>
      </c>
      <c r="CZ28" s="57" t="s">
        <v>374</v>
      </c>
      <c r="DA28" s="48"/>
      <c r="DB28" s="40" t="s">
        <v>375</v>
      </c>
      <c r="DE28" s="96"/>
      <c r="DJ28" s="57" t="s">
        <v>395</v>
      </c>
      <c r="DK28" s="48"/>
      <c r="DL28" s="40" t="s">
        <v>379</v>
      </c>
      <c r="DO28" s="96"/>
      <c r="DT28" s="57" t="s">
        <v>3112</v>
      </c>
      <c r="DV28" s="40" t="s">
        <v>3106</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3180</v>
      </c>
      <c r="Q29" s="50"/>
      <c r="S29" s="96"/>
      <c r="X29" s="57" t="s">
        <v>2608</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2608</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3113</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3184</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2608</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3104</v>
      </c>
      <c r="DV30" s="40" t="s">
        <v>3114</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2608</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3119</v>
      </c>
      <c r="DV31" s="40" t="s">
        <v>3115</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2608</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2608</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6"/>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2608</v>
      </c>
      <c r="AS34" s="48"/>
      <c r="AT34" s="40" t="s">
        <v>3185</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2604</v>
      </c>
      <c r="O36" s="48"/>
      <c r="P36" s="40" t="s">
        <v>3179</v>
      </c>
      <c r="Q36" s="50"/>
      <c r="S36" s="96" t="s">
        <v>3</v>
      </c>
      <c r="X36" s="57" t="s">
        <v>2608</v>
      </c>
      <c r="Y36" s="48"/>
      <c r="Z36" s="40" t="s">
        <v>3179</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2604</v>
      </c>
      <c r="O39" s="48"/>
      <c r="P39" s="40" t="s">
        <v>182</v>
      </c>
      <c r="Q39" s="44"/>
      <c r="S39" s="96" t="s">
        <v>3</v>
      </c>
      <c r="X39" s="57" t="s">
        <v>2608</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2604</v>
      </c>
      <c r="O40" s="48"/>
      <c r="P40" s="40" t="s">
        <v>183</v>
      </c>
      <c r="Q40" s="44"/>
      <c r="S40" s="96" t="s">
        <v>3</v>
      </c>
      <c r="W40" s="84"/>
      <c r="X40" s="57" t="s">
        <v>2608</v>
      </c>
      <c r="Y40" s="83"/>
      <c r="Z40" s="40" t="s">
        <v>217</v>
      </c>
      <c r="AA40" s="44"/>
      <c r="AC40" s="96" t="s">
        <v>3</v>
      </c>
      <c r="AH40" s="57" t="s">
        <v>2608</v>
      </c>
      <c r="AI40" s="48"/>
      <c r="AJ40" s="40" t="s">
        <v>184</v>
      </c>
      <c r="AM40" s="96" t="s">
        <v>3</v>
      </c>
      <c r="AR40" s="57" t="s">
        <v>2608</v>
      </c>
      <c r="AS40" s="48"/>
      <c r="AT40" s="40" t="s">
        <v>268</v>
      </c>
      <c r="AU40" s="44"/>
      <c r="AW40" s="96" t="s">
        <v>3</v>
      </c>
      <c r="BB40" s="57" t="s">
        <v>2608</v>
      </c>
      <c r="BC40" s="48"/>
      <c r="BD40" s="40" t="s">
        <v>292</v>
      </c>
      <c r="BE40" s="44"/>
      <c r="BG40" s="96" t="s">
        <v>3</v>
      </c>
      <c r="BL40" s="57" t="s">
        <v>2608</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2608</v>
      </c>
      <c r="DA40" s="48"/>
      <c r="DB40" s="40" t="s">
        <v>287</v>
      </c>
      <c r="DE40" s="96" t="s">
        <v>3</v>
      </c>
      <c r="DJ40" s="57" t="s">
        <v>2608</v>
      </c>
      <c r="DK40" s="48"/>
      <c r="DL40" s="40" t="s">
        <v>287</v>
      </c>
      <c r="DO40" s="96" t="s">
        <v>3</v>
      </c>
      <c r="DT40" s="57" t="s">
        <v>418</v>
      </c>
      <c r="DU40" s="48"/>
      <c r="DV40" s="40" t="s">
        <v>419</v>
      </c>
      <c r="DY40" s="96"/>
      <c r="ED40" s="57" t="s">
        <v>2608</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2604</v>
      </c>
      <c r="O41" s="48"/>
      <c r="P41" s="49" t="s">
        <v>2607</v>
      </c>
      <c r="Q41" s="44"/>
      <c r="S41" s="96" t="s">
        <v>3</v>
      </c>
      <c r="W41" s="84"/>
      <c r="X41" s="57" t="s">
        <v>2608</v>
      </c>
      <c r="Y41" s="83"/>
      <c r="Z41" s="40" t="s">
        <v>218</v>
      </c>
      <c r="AA41" s="50"/>
      <c r="AC41" s="96" t="s">
        <v>3</v>
      </c>
      <c r="AH41" s="57" t="s">
        <v>2608</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2608</v>
      </c>
      <c r="BW41" s="48"/>
      <c r="BX41" s="40" t="s">
        <v>268</v>
      </c>
      <c r="CA41" s="96" t="s">
        <v>3</v>
      </c>
      <c r="CF41" s="57" t="s">
        <v>343</v>
      </c>
      <c r="CG41" s="48"/>
      <c r="CH41" s="40" t="s">
        <v>344</v>
      </c>
      <c r="CK41" s="96"/>
      <c r="CP41" s="57"/>
      <c r="CQ41" s="48"/>
      <c r="CR41" s="40"/>
      <c r="CZ41" s="57"/>
      <c r="DA41" s="48"/>
      <c r="DB41" s="40"/>
      <c r="DC41" s="40"/>
      <c r="DD41" s="40"/>
      <c r="DE41" s="40"/>
      <c r="DJ41" s="57" t="s">
        <v>2608</v>
      </c>
      <c r="DK41" s="48"/>
      <c r="DL41" s="40" t="s">
        <v>397</v>
      </c>
      <c r="DO41" s="96" t="s">
        <v>3</v>
      </c>
      <c r="DT41" s="57" t="s">
        <v>2608</v>
      </c>
      <c r="DU41" s="48"/>
      <c r="DV41" s="40" t="s">
        <v>420</v>
      </c>
      <c r="DY41" s="96" t="s">
        <v>3</v>
      </c>
      <c r="ED41" s="57" t="s">
        <v>2608</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2608</v>
      </c>
      <c r="GC41" s="48"/>
      <c r="GD41" s="40" t="s">
        <v>3203</v>
      </c>
      <c r="GG41" s="96" t="s">
        <v>3</v>
      </c>
      <c r="GH41" s="96"/>
    </row>
    <row r="42" spans="3:190" ht="28.5" thickBot="1" x14ac:dyDescent="0.4">
      <c r="C42" s="81">
        <v>41</v>
      </c>
      <c r="D42" s="57" t="s">
        <v>143</v>
      </c>
      <c r="F42" s="40" t="s">
        <v>144</v>
      </c>
      <c r="I42" s="96"/>
      <c r="N42" s="57" t="s">
        <v>2604</v>
      </c>
      <c r="O42" s="48"/>
      <c r="P42" s="40" t="s">
        <v>184</v>
      </c>
      <c r="Q42" s="44"/>
      <c r="S42" s="96" t="s">
        <v>3</v>
      </c>
      <c r="W42" s="84"/>
      <c r="X42" s="57"/>
      <c r="Y42" s="83"/>
      <c r="Z42" s="40"/>
      <c r="AA42" s="40"/>
      <c r="AB42" s="40"/>
      <c r="AC42" s="40"/>
      <c r="AD42" s="40"/>
      <c r="AH42" s="57" t="s">
        <v>2608</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2608</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2608</v>
      </c>
      <c r="EO42" s="48"/>
      <c r="EP42" s="40" t="s">
        <v>3165</v>
      </c>
      <c r="ES42" s="96" t="s">
        <v>3</v>
      </c>
      <c r="ET42" s="96"/>
      <c r="EX42" s="57" t="s">
        <v>2608</v>
      </c>
      <c r="EY42" s="48"/>
      <c r="EZ42" s="40" t="s">
        <v>3188</v>
      </c>
      <c r="FC42" s="96" t="s">
        <v>3</v>
      </c>
      <c r="FD42" s="96"/>
      <c r="FH42" s="57" t="s">
        <v>2608</v>
      </c>
      <c r="FI42" s="48"/>
      <c r="FJ42" s="40" t="s">
        <v>3191</v>
      </c>
      <c r="FM42" s="96" t="s">
        <v>3</v>
      </c>
      <c r="FN42" s="96"/>
      <c r="FR42" s="57" t="s">
        <v>2608</v>
      </c>
      <c r="FS42" s="48"/>
      <c r="FT42" s="40" t="s">
        <v>3199</v>
      </c>
      <c r="FW42" s="96" t="s">
        <v>3</v>
      </c>
      <c r="FX42" s="96"/>
      <c r="GB42" s="57" t="s">
        <v>2608</v>
      </c>
      <c r="GC42" s="48"/>
      <c r="GD42" s="40" t="s">
        <v>3204</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2608</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2608</v>
      </c>
      <c r="DU43" s="48"/>
      <c r="DV43" s="40" t="s">
        <v>3164</v>
      </c>
      <c r="DY43" s="96" t="s">
        <v>3</v>
      </c>
      <c r="DZ43" s="96" t="s">
        <v>3163</v>
      </c>
      <c r="ED43" s="57"/>
      <c r="EE43" s="48"/>
      <c r="EF43" s="40"/>
      <c r="EG43" s="40"/>
      <c r="EH43" s="40"/>
      <c r="EI43" s="40"/>
      <c r="EJ43" s="40"/>
      <c r="EN43" s="57" t="s">
        <v>467</v>
      </c>
      <c r="EO43" s="48"/>
      <c r="EP43" s="40" t="s">
        <v>468</v>
      </c>
      <c r="ES43" s="96"/>
      <c r="EX43" s="57" t="s">
        <v>2608</v>
      </c>
      <c r="EY43" s="48"/>
      <c r="EZ43" s="40" t="s">
        <v>491</v>
      </c>
      <c r="FC43" s="96" t="s">
        <v>3</v>
      </c>
      <c r="FH43" s="57" t="s">
        <v>517</v>
      </c>
      <c r="FI43" s="48"/>
      <c r="FJ43" s="40" t="s">
        <v>468</v>
      </c>
      <c r="FM43" s="96" t="s">
        <v>3</v>
      </c>
      <c r="FR43" s="57" t="s">
        <v>2608</v>
      </c>
      <c r="FS43" s="48"/>
      <c r="FT43" s="40" t="s">
        <v>3200</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2608</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2608</v>
      </c>
      <c r="EO44" s="48"/>
      <c r="EP44" s="40" t="s">
        <v>469</v>
      </c>
      <c r="ES44" s="96" t="s">
        <v>3</v>
      </c>
      <c r="EX44" s="57" t="s">
        <v>2608</v>
      </c>
      <c r="EY44" s="48"/>
      <c r="EZ44" s="40" t="s">
        <v>3189</v>
      </c>
      <c r="FC44" s="96" t="s">
        <v>3</v>
      </c>
      <c r="FD44" s="96"/>
      <c r="FH44" s="57" t="s">
        <v>2608</v>
      </c>
      <c r="FI44" s="48"/>
      <c r="FJ44" s="40" t="s">
        <v>3192</v>
      </c>
      <c r="FM44" s="96" t="s">
        <v>3</v>
      </c>
      <c r="FN44" s="96"/>
      <c r="FR44" s="57" t="s">
        <v>2608</v>
      </c>
      <c r="FS44" s="48"/>
      <c r="FT44" s="40" t="s">
        <v>3201</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2608</v>
      </c>
      <c r="EO45" s="48"/>
      <c r="EP45" s="40" t="s">
        <v>3166</v>
      </c>
      <c r="ES45" s="96" t="s">
        <v>3</v>
      </c>
      <c r="ET45" s="96"/>
      <c r="EX45" s="57" t="s">
        <v>2608</v>
      </c>
      <c r="EY45" s="48"/>
      <c r="EZ45" s="40" t="s">
        <v>3190</v>
      </c>
      <c r="FC45" s="96" t="s">
        <v>3</v>
      </c>
      <c r="FD45" s="96"/>
      <c r="FH45" s="57" t="s">
        <v>2608</v>
      </c>
      <c r="FI45" s="48"/>
      <c r="FJ45" s="40" t="s">
        <v>3193</v>
      </c>
      <c r="FM45" s="96" t="s">
        <v>3</v>
      </c>
      <c r="FN45" s="96"/>
      <c r="FR45" s="57" t="s">
        <v>2608</v>
      </c>
      <c r="FS45" s="48"/>
      <c r="FT45" s="40" t="s">
        <v>3202</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2608</v>
      </c>
      <c r="EO46" s="48"/>
      <c r="EP46" s="40" t="s">
        <v>3167</v>
      </c>
      <c r="ES46" s="96" t="s">
        <v>3</v>
      </c>
      <c r="ET46" s="96"/>
      <c r="EX46" s="57" t="s">
        <v>2608</v>
      </c>
      <c r="EY46" s="48"/>
      <c r="EZ46" s="40" t="s">
        <v>3191</v>
      </c>
      <c r="FC46" s="96" t="s">
        <v>3</v>
      </c>
      <c r="FD46" s="96"/>
      <c r="FH46" s="57" t="s">
        <v>2608</v>
      </c>
      <c r="FI46" s="48"/>
      <c r="FJ46" s="40" t="s">
        <v>3194</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2608</v>
      </c>
      <c r="EO47" s="48"/>
      <c r="EP47" s="40" t="s">
        <v>3168</v>
      </c>
      <c r="ES47" s="96" t="s">
        <v>3</v>
      </c>
      <c r="ET47" s="96"/>
      <c r="EX47" s="57" t="s">
        <v>492</v>
      </c>
      <c r="EY47" s="48"/>
      <c r="EZ47" s="40" t="s">
        <v>468</v>
      </c>
      <c r="FC47" s="96"/>
      <c r="FH47" s="57" t="s">
        <v>2608</v>
      </c>
      <c r="FI47" s="48"/>
      <c r="FJ47" s="40" t="s">
        <v>3195</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2608</v>
      </c>
      <c r="EO48" s="48"/>
      <c r="EP48" s="40" t="s">
        <v>3169</v>
      </c>
      <c r="ES48" s="96" t="s">
        <v>3</v>
      </c>
      <c r="ET48" s="96"/>
      <c r="EX48" s="57" t="s">
        <v>2608</v>
      </c>
      <c r="EY48" s="48"/>
      <c r="EZ48" s="40" t="s">
        <v>469</v>
      </c>
      <c r="FC48" s="96" t="s">
        <v>3</v>
      </c>
      <c r="FH48" s="57" t="s">
        <v>518</v>
      </c>
      <c r="FI48" s="48"/>
      <c r="FJ48" s="40" t="s">
        <v>519</v>
      </c>
      <c r="FM48" s="96"/>
      <c r="FR48" s="57" t="s">
        <v>2608</v>
      </c>
      <c r="FS48" s="48"/>
      <c r="FT48" s="40" t="s">
        <v>3192</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2608</v>
      </c>
      <c r="EO49" s="48"/>
      <c r="EP49" s="40" t="s">
        <v>3170</v>
      </c>
      <c r="ES49" s="96" t="s">
        <v>3</v>
      </c>
      <c r="ET49" s="96"/>
      <c r="EX49" s="57" t="s">
        <v>2608</v>
      </c>
      <c r="EY49" s="48"/>
      <c r="EZ49" s="40" t="s">
        <v>3192</v>
      </c>
      <c r="FC49" s="96" t="s">
        <v>3</v>
      </c>
      <c r="FD49" s="96"/>
      <c r="FH49" s="57" t="s">
        <v>119</v>
      </c>
      <c r="FI49" s="48"/>
      <c r="FJ49" s="40" t="s">
        <v>469</v>
      </c>
      <c r="FM49" s="96" t="s">
        <v>3</v>
      </c>
      <c r="FR49" s="57" t="s">
        <v>2608</v>
      </c>
      <c r="FS49" s="48"/>
      <c r="FT49" s="40" t="s">
        <v>3193</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2608</v>
      </c>
      <c r="EY50" s="48"/>
      <c r="EZ50" s="40" t="s">
        <v>3193</v>
      </c>
      <c r="FC50" s="96" t="s">
        <v>3</v>
      </c>
      <c r="FD50" s="96"/>
      <c r="FH50" s="57" t="s">
        <v>2608</v>
      </c>
      <c r="FI50" s="48"/>
      <c r="FJ50" s="40" t="s">
        <v>3196</v>
      </c>
      <c r="FM50" s="96" t="s">
        <v>3</v>
      </c>
      <c r="FN50" s="96"/>
      <c r="FR50" s="57" t="s">
        <v>2608</v>
      </c>
      <c r="FS50" s="48"/>
      <c r="FT50" s="40" t="s">
        <v>3194</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2608</v>
      </c>
      <c r="EO51" s="48"/>
      <c r="EP51" s="40" t="s">
        <v>3171</v>
      </c>
      <c r="ES51" s="96" t="s">
        <v>3</v>
      </c>
      <c r="ET51" s="96"/>
      <c r="EX51" s="57" t="s">
        <v>2608</v>
      </c>
      <c r="EY51" s="48"/>
      <c r="EZ51" s="40" t="s">
        <v>3194</v>
      </c>
      <c r="FC51" s="96" t="s">
        <v>3</v>
      </c>
      <c r="FD51" s="96"/>
      <c r="FH51" s="57" t="s">
        <v>2608</v>
      </c>
      <c r="FI51" s="48"/>
      <c r="FJ51" s="40" t="s">
        <v>3197</v>
      </c>
      <c r="FM51" s="96" t="s">
        <v>3</v>
      </c>
      <c r="FN51" s="96"/>
      <c r="FR51" s="57" t="s">
        <v>2608</v>
      </c>
      <c r="FS51" s="48"/>
      <c r="FT51" s="40" t="s">
        <v>3195</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2608</v>
      </c>
      <c r="EO52" s="48"/>
      <c r="EP52" s="128" t="s">
        <v>3172</v>
      </c>
      <c r="ES52" s="96" t="s">
        <v>3</v>
      </c>
      <c r="ET52" s="96"/>
      <c r="EV52" s="126"/>
      <c r="EX52" s="57" t="s">
        <v>2608</v>
      </c>
      <c r="EY52" s="48"/>
      <c r="EZ52" s="40" t="s">
        <v>3195</v>
      </c>
      <c r="FC52" s="96" t="s">
        <v>3</v>
      </c>
      <c r="FD52" s="96"/>
      <c r="FF52" s="78"/>
      <c r="FH52" s="57" t="s">
        <v>2608</v>
      </c>
      <c r="FI52" s="48"/>
      <c r="FJ52" s="40" t="s">
        <v>3198</v>
      </c>
      <c r="FM52" s="96" t="s">
        <v>3</v>
      </c>
      <c r="FN52" s="96"/>
      <c r="FR52" s="57"/>
      <c r="FS52" s="48"/>
      <c r="FT52" s="40"/>
      <c r="GB52" s="57"/>
      <c r="GC52" s="48"/>
      <c r="GD52" s="40"/>
    </row>
    <row r="53" spans="3:192" ht="14.5" thickBot="1" x14ac:dyDescent="0.4">
      <c r="C53" s="81">
        <v>52</v>
      </c>
      <c r="D53" s="57" t="s">
        <v>2604</v>
      </c>
      <c r="F53" s="49" t="s">
        <v>2606</v>
      </c>
      <c r="G53" s="50"/>
      <c r="I53" s="96" t="s">
        <v>3</v>
      </c>
      <c r="J53" s="41" t="s">
        <v>186</v>
      </c>
      <c r="N53" s="57" t="s">
        <v>2604</v>
      </c>
      <c r="O53" s="48"/>
      <c r="P53" s="49" t="s">
        <v>2606</v>
      </c>
      <c r="Q53" s="50"/>
      <c r="S53" s="96" t="s">
        <v>3</v>
      </c>
      <c r="T53" s="41" t="s">
        <v>186</v>
      </c>
      <c r="X53" s="57" t="s">
        <v>2608</v>
      </c>
      <c r="Y53" s="48"/>
      <c r="Z53" s="49" t="s">
        <v>2606</v>
      </c>
      <c r="AA53" s="44"/>
      <c r="AC53" s="96" t="s">
        <v>3</v>
      </c>
      <c r="AD53" s="41" t="s">
        <v>219</v>
      </c>
      <c r="AE53" s="84"/>
      <c r="AH53" s="57" t="s">
        <v>2608</v>
      </c>
      <c r="AI53" s="48"/>
      <c r="AJ53" s="49" t="s">
        <v>2606</v>
      </c>
      <c r="AM53" s="96" t="s">
        <v>3</v>
      </c>
      <c r="AN53" s="41" t="s">
        <v>186</v>
      </c>
      <c r="AR53" s="57" t="s">
        <v>2608</v>
      </c>
      <c r="AS53" s="48"/>
      <c r="AT53" s="49" t="s">
        <v>2606</v>
      </c>
      <c r="AU53" s="50"/>
      <c r="AW53" s="96" t="s">
        <v>3</v>
      </c>
      <c r="AX53" s="41" t="s">
        <v>186</v>
      </c>
      <c r="BB53" s="57" t="s">
        <v>2608</v>
      </c>
      <c r="BC53" s="48"/>
      <c r="BD53" s="49" t="s">
        <v>2606</v>
      </c>
      <c r="BE53" s="44"/>
      <c r="BG53" s="96" t="s">
        <v>3</v>
      </c>
      <c r="BH53" s="41" t="s">
        <v>186</v>
      </c>
      <c r="BL53" s="57" t="s">
        <v>2608</v>
      </c>
      <c r="BM53" s="48"/>
      <c r="BN53" s="49" t="s">
        <v>2606</v>
      </c>
      <c r="BO53" s="44"/>
      <c r="BQ53" s="96" t="s">
        <v>3</v>
      </c>
      <c r="BR53" s="41" t="s">
        <v>186</v>
      </c>
      <c r="BV53" s="57" t="s">
        <v>2608</v>
      </c>
      <c r="BW53" s="48"/>
      <c r="BX53" s="49" t="s">
        <v>2606</v>
      </c>
      <c r="CA53" s="96" t="s">
        <v>3</v>
      </c>
      <c r="CB53" s="41" t="s">
        <v>186</v>
      </c>
      <c r="CF53" s="57" t="s">
        <v>2608</v>
      </c>
      <c r="CG53" s="48"/>
      <c r="CH53" s="40" t="s">
        <v>185</v>
      </c>
      <c r="CK53" s="96" t="s">
        <v>3</v>
      </c>
      <c r="CL53" s="41" t="s">
        <v>186</v>
      </c>
      <c r="CP53" s="57" t="s">
        <v>2608</v>
      </c>
      <c r="CQ53" s="48"/>
      <c r="CR53" s="49" t="s">
        <v>2606</v>
      </c>
      <c r="CU53" s="96" t="s">
        <v>3</v>
      </c>
      <c r="CV53" s="41" t="s">
        <v>186</v>
      </c>
      <c r="CZ53" s="57" t="s">
        <v>2608</v>
      </c>
      <c r="DA53" s="48"/>
      <c r="DB53" s="49" t="s">
        <v>2606</v>
      </c>
      <c r="DE53" s="96" t="s">
        <v>3</v>
      </c>
      <c r="DF53" s="41" t="s">
        <v>186</v>
      </c>
      <c r="DJ53" s="57" t="s">
        <v>2608</v>
      </c>
      <c r="DK53" s="48"/>
      <c r="DL53" s="49" t="s">
        <v>2606</v>
      </c>
      <c r="DM53" s="19"/>
      <c r="DO53" s="96" t="s">
        <v>3</v>
      </c>
      <c r="DP53" s="41" t="s">
        <v>186</v>
      </c>
      <c r="DT53" s="57" t="s">
        <v>2608</v>
      </c>
      <c r="DU53" s="48"/>
      <c r="DV53" s="49" t="s">
        <v>2606</v>
      </c>
      <c r="DY53" s="96" t="s">
        <v>3</v>
      </c>
      <c r="DZ53" s="41" t="s">
        <v>186</v>
      </c>
      <c r="ED53" s="57" t="s">
        <v>2608</v>
      </c>
      <c r="EE53" s="48"/>
      <c r="EF53" s="49" t="s">
        <v>2606</v>
      </c>
      <c r="EI53" s="96" t="s">
        <v>3</v>
      </c>
      <c r="EJ53" s="41" t="s">
        <v>186</v>
      </c>
      <c r="EN53" s="57" t="s">
        <v>2608</v>
      </c>
      <c r="EO53" s="48"/>
      <c r="EP53" s="40" t="s">
        <v>471</v>
      </c>
      <c r="ES53" s="96" t="s">
        <v>3</v>
      </c>
      <c r="EV53" s="126"/>
      <c r="EX53" s="57"/>
      <c r="EY53" s="48"/>
      <c r="EZ53" s="40"/>
      <c r="FF53" s="78"/>
      <c r="FH53" s="57"/>
      <c r="FI53" s="48"/>
      <c r="FJ53" s="40"/>
      <c r="FK53" s="40"/>
      <c r="FL53" s="40"/>
      <c r="FM53" s="40"/>
      <c r="FR53" s="57"/>
      <c r="FS53" s="48"/>
      <c r="FT53" s="40"/>
      <c r="GB53" s="57" t="s">
        <v>2608</v>
      </c>
      <c r="GC53" s="48"/>
      <c r="GD53" s="40" t="s">
        <v>3275</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2608</v>
      </c>
      <c r="EO54" s="48"/>
      <c r="EP54" s="49" t="s">
        <v>2606</v>
      </c>
      <c r="ES54" s="96" t="s">
        <v>3</v>
      </c>
      <c r="EV54" s="126"/>
      <c r="EX54" s="57" t="s">
        <v>2608</v>
      </c>
      <c r="EY54" s="48"/>
      <c r="EZ54" s="49" t="s">
        <v>2606</v>
      </c>
      <c r="FC54" s="96" t="s">
        <v>3</v>
      </c>
      <c r="FD54" s="41" t="s">
        <v>186</v>
      </c>
      <c r="FF54" s="78"/>
      <c r="FH54" s="57" t="s">
        <v>2608</v>
      </c>
      <c r="FI54" s="48"/>
      <c r="FJ54" s="49" t="s">
        <v>2606</v>
      </c>
      <c r="FM54" s="96" t="s">
        <v>3</v>
      </c>
      <c r="FN54" s="41" t="s">
        <v>186</v>
      </c>
      <c r="FP54" s="78"/>
      <c r="FR54" s="57" t="s">
        <v>2608</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6"/>
      <c r="EX55" s="57"/>
      <c r="EY55" s="48"/>
      <c r="EZ55" s="55" t="s">
        <v>2603</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2604</v>
      </c>
      <c r="F56" s="40" t="s">
        <v>3144</v>
      </c>
      <c r="I56" s="96" t="s">
        <v>3</v>
      </c>
      <c r="J56" s="104" t="s">
        <v>145</v>
      </c>
      <c r="N56" s="57" t="s">
        <v>2604</v>
      </c>
      <c r="O56" s="48"/>
      <c r="P56" s="40" t="s">
        <v>3177</v>
      </c>
      <c r="Q56" s="49"/>
      <c r="S56" s="96" t="s">
        <v>3</v>
      </c>
      <c r="T56" s="104" t="s">
        <v>145</v>
      </c>
      <c r="X56" s="57" t="s">
        <v>2604</v>
      </c>
      <c r="Y56" s="48"/>
      <c r="Z56" s="40" t="s">
        <v>3145</v>
      </c>
      <c r="AA56" s="44"/>
      <c r="AC56" s="105" t="s">
        <v>3</v>
      </c>
      <c r="AD56" s="104" t="s">
        <v>146</v>
      </c>
      <c r="AE56" s="84"/>
      <c r="AF56" s="78"/>
      <c r="AH56" s="57" t="s">
        <v>2608</v>
      </c>
      <c r="AJ56" s="40" t="s">
        <v>3147</v>
      </c>
      <c r="AM56" s="96" t="s">
        <v>3</v>
      </c>
      <c r="AN56" s="104" t="s">
        <v>145</v>
      </c>
      <c r="AO56" s="84"/>
      <c r="AP56" s="78"/>
      <c r="AR56" s="57" t="s">
        <v>2608</v>
      </c>
      <c r="AS56" s="48"/>
      <c r="AT56" s="40" t="s">
        <v>3148</v>
      </c>
      <c r="AU56" s="44"/>
      <c r="AW56" s="96" t="s">
        <v>3</v>
      </c>
      <c r="AX56" s="104"/>
      <c r="AY56" s="84"/>
      <c r="AZ56" s="78"/>
      <c r="BB56" s="57" t="s">
        <v>2608</v>
      </c>
      <c r="BC56" s="48"/>
      <c r="BD56" s="40" t="s">
        <v>3150</v>
      </c>
      <c r="BE56" s="44"/>
      <c r="BF56" s="44"/>
      <c r="BG56" s="96" t="s">
        <v>3</v>
      </c>
      <c r="BH56" s="104"/>
      <c r="BL56" s="57" t="s">
        <v>2608</v>
      </c>
      <c r="BM56" s="48"/>
      <c r="BN56" s="40" t="s">
        <v>3150</v>
      </c>
      <c r="BO56" s="44"/>
      <c r="BQ56" s="96" t="s">
        <v>3</v>
      </c>
      <c r="BR56" s="96"/>
      <c r="BV56" s="57" t="s">
        <v>2608</v>
      </c>
      <c r="BW56" s="48"/>
      <c r="BX56" s="49" t="s">
        <v>3151</v>
      </c>
      <c r="CA56" s="96" t="s">
        <v>3</v>
      </c>
      <c r="CB56" s="96"/>
      <c r="CF56" s="57" t="s">
        <v>2608</v>
      </c>
      <c r="CG56" s="48"/>
      <c r="CH56" s="40" t="s">
        <v>3153</v>
      </c>
      <c r="CK56" s="96" t="s">
        <v>3</v>
      </c>
      <c r="CL56" s="96"/>
      <c r="CP56" s="57" t="s">
        <v>2608</v>
      </c>
      <c r="CQ56" s="48"/>
      <c r="CR56" s="40" t="s">
        <v>3150</v>
      </c>
      <c r="CU56" s="96" t="s">
        <v>3</v>
      </c>
      <c r="CV56" s="96"/>
      <c r="CZ56" s="57" t="s">
        <v>2608</v>
      </c>
      <c r="DA56" s="48"/>
      <c r="DB56" s="40" t="s">
        <v>3150</v>
      </c>
      <c r="DE56" s="96" t="s">
        <v>3</v>
      </c>
      <c r="DF56" s="96"/>
      <c r="DJ56" s="57" t="s">
        <v>2608</v>
      </c>
      <c r="DK56" s="48"/>
      <c r="DL56" s="40" t="s">
        <v>3150</v>
      </c>
      <c r="DM56" s="19"/>
      <c r="DO56" s="96" t="s">
        <v>3</v>
      </c>
      <c r="DP56" s="96"/>
      <c r="DT56" s="57" t="s">
        <v>2608</v>
      </c>
      <c r="DU56" s="48"/>
      <c r="DV56" s="40" t="s">
        <v>3150</v>
      </c>
      <c r="DY56" s="96"/>
      <c r="ED56" s="57" t="s">
        <v>2608</v>
      </c>
      <c r="EE56" s="48"/>
      <c r="EF56" s="40" t="s">
        <v>3155</v>
      </c>
      <c r="EI56" s="96" t="s">
        <v>3</v>
      </c>
      <c r="EJ56" s="96"/>
      <c r="EL56" s="78"/>
      <c r="EN56" s="57" t="s">
        <v>2608</v>
      </c>
      <c r="EO56" s="48"/>
      <c r="EP56" s="40" t="s">
        <v>3156</v>
      </c>
      <c r="ES56" s="96" t="s">
        <v>3</v>
      </c>
      <c r="ET56" s="96"/>
      <c r="EV56" s="126"/>
      <c r="EX56" s="57"/>
      <c r="EY56" s="48"/>
      <c r="EZ56" s="40"/>
      <c r="FA56" s="40"/>
      <c r="FB56" s="40"/>
      <c r="FC56" s="40"/>
      <c r="FF56" s="78"/>
      <c r="FH56" s="57" t="s">
        <v>2608</v>
      </c>
      <c r="FI56" s="48"/>
      <c r="FJ56" s="40" t="s">
        <v>3157</v>
      </c>
      <c r="FM56" s="96" t="s">
        <v>3</v>
      </c>
      <c r="FN56" s="96"/>
      <c r="FP56" s="78"/>
      <c r="FR56" s="57" t="s">
        <v>2608</v>
      </c>
      <c r="FS56" s="48"/>
      <c r="FT56" s="40" t="s">
        <v>3158</v>
      </c>
      <c r="FW56" s="96" t="s">
        <v>3</v>
      </c>
      <c r="GB56" s="57" t="s">
        <v>2608</v>
      </c>
      <c r="GC56" s="48"/>
      <c r="GD56" s="49" t="s">
        <v>3159</v>
      </c>
      <c r="GG56" s="96" t="s">
        <v>3</v>
      </c>
      <c r="GH56" s="96"/>
    </row>
    <row r="57" spans="3:192" ht="28.5" thickBot="1" x14ac:dyDescent="0.4">
      <c r="C57" s="81">
        <v>56</v>
      </c>
      <c r="D57" s="57" t="s">
        <v>2604</v>
      </c>
      <c r="F57" s="40" t="s">
        <v>3141</v>
      </c>
      <c r="I57" s="96" t="s">
        <v>3</v>
      </c>
      <c r="J57" s="104" t="s">
        <v>146</v>
      </c>
      <c r="N57" s="57" t="s">
        <v>2604</v>
      </c>
      <c r="O57" s="48"/>
      <c r="P57" s="40" t="s">
        <v>3178</v>
      </c>
      <c r="Q57" s="44"/>
      <c r="S57" s="96" t="s">
        <v>3</v>
      </c>
      <c r="T57" s="104" t="s">
        <v>145</v>
      </c>
      <c r="X57" s="57" t="s">
        <v>2604</v>
      </c>
      <c r="Y57" s="48"/>
      <c r="Z57" s="40" t="s">
        <v>3146</v>
      </c>
      <c r="AA57" s="44"/>
      <c r="AC57" s="96" t="s">
        <v>3</v>
      </c>
      <c r="AD57" s="104" t="s">
        <v>146</v>
      </c>
      <c r="AE57" s="84"/>
      <c r="AF57" s="78"/>
      <c r="AJ57" s="40"/>
      <c r="AP57" s="78"/>
      <c r="AR57" s="57" t="s">
        <v>2608</v>
      </c>
      <c r="AS57" s="48"/>
      <c r="AT57" s="40" t="s">
        <v>3149</v>
      </c>
      <c r="AU57" s="44"/>
      <c r="AW57" s="96" t="s">
        <v>3</v>
      </c>
      <c r="AX57" s="104"/>
      <c r="AZ57" s="78"/>
      <c r="BB57" s="57"/>
      <c r="BC57" s="48"/>
      <c r="BD57" s="40"/>
      <c r="BE57" s="44"/>
      <c r="BF57" s="44"/>
      <c r="BG57" s="44"/>
      <c r="BH57" s="44"/>
      <c r="BJ57" s="78"/>
      <c r="BL57" s="57"/>
      <c r="BM57" s="48"/>
      <c r="BN57" s="40"/>
      <c r="BO57" s="40"/>
      <c r="BP57" s="40"/>
      <c r="BQ57" s="40"/>
      <c r="BR57" s="40"/>
      <c r="BV57" s="57" t="s">
        <v>2608</v>
      </c>
      <c r="BW57" s="48"/>
      <c r="BX57" s="40" t="s">
        <v>3152</v>
      </c>
      <c r="CA57" s="96" t="s">
        <v>3</v>
      </c>
      <c r="CB57" s="96"/>
      <c r="CD57" s="78"/>
      <c r="CF57" s="57" t="s">
        <v>2608</v>
      </c>
      <c r="CG57" s="48"/>
      <c r="CH57" s="40" t="s">
        <v>3154</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2604</v>
      </c>
      <c r="F58" s="40" t="s">
        <v>3142</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2604</v>
      </c>
      <c r="F59" s="40" t="s">
        <v>3143</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2604</v>
      </c>
      <c r="F62" s="40" t="s">
        <v>3139</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2604</v>
      </c>
      <c r="F63" s="44" t="s">
        <v>3140</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6"/>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2603</v>
      </c>
      <c r="G64" s="22"/>
      <c r="N64" s="139"/>
      <c r="O64" s="48"/>
      <c r="P64" s="21" t="s">
        <v>188</v>
      </c>
      <c r="Q64" s="22"/>
      <c r="X64" s="57"/>
      <c r="Y64" s="48"/>
      <c r="Z64" s="113" t="s">
        <v>221</v>
      </c>
      <c r="AA64" s="51"/>
      <c r="AB64" s="18"/>
      <c r="AC64" s="23"/>
      <c r="AD64" s="18"/>
      <c r="AE64" s="38"/>
      <c r="AF64" s="78"/>
      <c r="AH64" s="139"/>
      <c r="AI64" s="140"/>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4" t="s">
        <v>2603</v>
      </c>
      <c r="GE64" s="40"/>
      <c r="GF64" s="40"/>
      <c r="GG64" s="40"/>
      <c r="GH64" s="40"/>
      <c r="GI64" s="40"/>
      <c r="GJ64" s="40"/>
    </row>
    <row r="65" spans="3:192" ht="28.5" thickBot="1" x14ac:dyDescent="0.4">
      <c r="C65" s="81">
        <v>64</v>
      </c>
      <c r="F65" s="44"/>
      <c r="N65" s="57" t="s">
        <v>2608</v>
      </c>
      <c r="O65" s="48"/>
      <c r="P65" s="49" t="s">
        <v>3002</v>
      </c>
      <c r="Q65" s="50"/>
      <c r="S65" s="96"/>
      <c r="X65" s="57" t="s">
        <v>2608</v>
      </c>
      <c r="Y65" s="48"/>
      <c r="Z65" s="40" t="s">
        <v>3004</v>
      </c>
      <c r="AA65" s="44"/>
      <c r="AC65" s="96"/>
      <c r="AD65" s="18"/>
      <c r="AE65" s="38"/>
      <c r="AH65" s="57" t="s">
        <v>2608</v>
      </c>
      <c r="AJ65" s="49" t="s">
        <v>3006</v>
      </c>
      <c r="AM65" s="96"/>
      <c r="AR65" s="57" t="s">
        <v>2608</v>
      </c>
      <c r="AS65" s="48"/>
      <c r="AT65" s="49" t="s">
        <v>3012</v>
      </c>
      <c r="AU65" s="50"/>
      <c r="AW65" s="96"/>
      <c r="BB65" s="57" t="s">
        <v>2608</v>
      </c>
      <c r="BC65" s="48"/>
      <c r="BD65" s="40" t="s">
        <v>3016</v>
      </c>
      <c r="BE65" s="44"/>
      <c r="BF65" s="44"/>
      <c r="BG65" s="96"/>
      <c r="BI65" s="44"/>
      <c r="BJ65" s="78"/>
      <c r="BL65" s="57" t="s">
        <v>2608</v>
      </c>
      <c r="BM65" s="48"/>
      <c r="BN65" s="49" t="s">
        <v>3018</v>
      </c>
      <c r="BO65" s="50"/>
      <c r="BQ65" s="96"/>
      <c r="BT65" s="78"/>
      <c r="BV65" s="57" t="s">
        <v>2608</v>
      </c>
      <c r="BW65" s="48"/>
      <c r="BX65" s="49" t="s">
        <v>3020</v>
      </c>
      <c r="CA65" s="96"/>
      <c r="CD65" s="78"/>
      <c r="CF65" s="57" t="s">
        <v>2608</v>
      </c>
      <c r="CG65" s="48"/>
      <c r="CH65" s="40" t="s">
        <v>345</v>
      </c>
      <c r="CK65" s="96"/>
      <c r="CN65" s="78"/>
      <c r="CP65" s="57" t="s">
        <v>2608</v>
      </c>
      <c r="CQ65" s="48"/>
      <c r="CR65" s="40" t="s">
        <v>3016</v>
      </c>
      <c r="CU65" s="96"/>
      <c r="CX65" s="78"/>
      <c r="CZ65" s="57" t="s">
        <v>2608</v>
      </c>
      <c r="DA65" s="48"/>
      <c r="DB65" s="40" t="s">
        <v>3016</v>
      </c>
      <c r="DE65" s="96"/>
      <c r="DH65" s="78"/>
      <c r="DJ65" s="57" t="s">
        <v>2608</v>
      </c>
      <c r="DK65" s="48"/>
      <c r="DL65" s="40" t="s">
        <v>3026</v>
      </c>
      <c r="DM65" s="19"/>
      <c r="DO65" s="96"/>
      <c r="DR65" s="78"/>
      <c r="DT65" s="57" t="s">
        <v>2608</v>
      </c>
      <c r="DU65" s="48"/>
      <c r="DV65" s="40" t="s">
        <v>3028</v>
      </c>
      <c r="DY65" s="96"/>
      <c r="EB65" s="78"/>
      <c r="ED65" s="57" t="s">
        <v>2608</v>
      </c>
      <c r="EE65" s="48"/>
      <c r="EF65" s="40" t="s">
        <v>445</v>
      </c>
      <c r="EI65" s="96"/>
      <c r="EL65" s="78"/>
      <c r="EN65" s="57" t="s">
        <v>2608</v>
      </c>
      <c r="EO65" s="48"/>
      <c r="EP65" s="40" t="s">
        <v>3173</v>
      </c>
      <c r="ES65" s="96" t="s">
        <v>3</v>
      </c>
      <c r="ET65" s="96"/>
      <c r="EX65" s="57" t="s">
        <v>2608</v>
      </c>
      <c r="EY65" s="48"/>
      <c r="EZ65" s="40" t="s">
        <v>3046</v>
      </c>
      <c r="FC65" s="96"/>
      <c r="FH65" s="57" t="s">
        <v>2608</v>
      </c>
      <c r="FI65" s="48"/>
      <c r="FJ65" s="40" t="s">
        <v>3046</v>
      </c>
      <c r="FM65" s="96"/>
      <c r="FP65" s="78"/>
      <c r="FR65" s="57" t="s">
        <v>2608</v>
      </c>
      <c r="FS65" s="48"/>
      <c r="FT65" s="40" t="s">
        <v>3055</v>
      </c>
      <c r="FW65" s="96"/>
      <c r="GB65" s="57"/>
      <c r="GC65" s="48"/>
      <c r="GD65" s="40"/>
      <c r="GE65" s="40"/>
      <c r="GF65" s="40"/>
      <c r="GG65" s="40"/>
      <c r="GH65" s="40"/>
      <c r="GI65" s="40"/>
      <c r="GJ65" s="40"/>
    </row>
    <row r="66" spans="3:192" ht="28.5" thickBot="1" x14ac:dyDescent="0.4">
      <c r="C66" s="81">
        <v>65</v>
      </c>
      <c r="F66" s="44"/>
      <c r="N66" s="57" t="s">
        <v>189</v>
      </c>
      <c r="O66" s="48"/>
      <c r="P66" s="40" t="s">
        <v>3003</v>
      </c>
      <c r="Q66" s="50"/>
      <c r="S66" s="96"/>
      <c r="X66" s="57" t="s">
        <v>222</v>
      </c>
      <c r="Y66" s="48"/>
      <c r="Z66" s="40" t="s">
        <v>3005</v>
      </c>
      <c r="AA66" s="44"/>
      <c r="AC66" s="96"/>
      <c r="AD66" s="18"/>
      <c r="AE66" s="38"/>
      <c r="AH66" s="57" t="s">
        <v>243</v>
      </c>
      <c r="AJ66" s="49" t="s">
        <v>3007</v>
      </c>
      <c r="AM66" s="96"/>
      <c r="AR66" s="57" t="s">
        <v>273</v>
      </c>
      <c r="AS66" s="48"/>
      <c r="AT66" s="49" t="s">
        <v>3013</v>
      </c>
      <c r="AU66" s="50"/>
      <c r="AV66" s="50"/>
      <c r="AW66" s="96"/>
      <c r="BB66" s="57" t="s">
        <v>293</v>
      </c>
      <c r="BC66" s="48"/>
      <c r="BD66" s="49" t="s">
        <v>3017</v>
      </c>
      <c r="BE66" s="44"/>
      <c r="BF66" s="44"/>
      <c r="BG66" s="96"/>
      <c r="BI66" s="44"/>
      <c r="BJ66" s="78"/>
      <c r="BL66" s="57" t="s">
        <v>303</v>
      </c>
      <c r="BM66" s="48"/>
      <c r="BN66" s="40" t="s">
        <v>3019</v>
      </c>
      <c r="BO66" s="50"/>
      <c r="BQ66" s="96"/>
      <c r="BT66" s="78"/>
      <c r="BV66" s="57" t="s">
        <v>326</v>
      </c>
      <c r="BW66" s="48"/>
      <c r="BX66" s="49" t="s">
        <v>3021</v>
      </c>
      <c r="CA66" s="96"/>
      <c r="CD66" s="78"/>
      <c r="CF66" s="57" t="s">
        <v>2608</v>
      </c>
      <c r="CG66" s="48"/>
      <c r="CH66" s="40" t="s">
        <v>3022</v>
      </c>
      <c r="CK66" s="96"/>
      <c r="CN66" s="78"/>
      <c r="CP66" s="57" t="s">
        <v>365</v>
      </c>
      <c r="CQ66" s="48"/>
      <c r="CR66" s="40" t="s">
        <v>3019</v>
      </c>
      <c r="CU66" s="96"/>
      <c r="CX66" s="78"/>
      <c r="CZ66" s="57" t="s">
        <v>382</v>
      </c>
      <c r="DA66" s="48"/>
      <c r="DB66" s="40" t="s">
        <v>3019</v>
      </c>
      <c r="DC66" s="40"/>
      <c r="DD66" s="40"/>
      <c r="DE66" s="96"/>
      <c r="DG66" s="40"/>
      <c r="DH66" s="78"/>
      <c r="DJ66" s="57" t="s">
        <v>398</v>
      </c>
      <c r="DK66" s="48"/>
      <c r="DL66" s="40" t="s">
        <v>3027</v>
      </c>
      <c r="DM66" s="19"/>
      <c r="DO66" s="96"/>
      <c r="DR66" s="78"/>
      <c r="DT66" s="57" t="s">
        <v>423</v>
      </c>
      <c r="DU66" s="48"/>
      <c r="DV66" s="40" t="s">
        <v>3029</v>
      </c>
      <c r="DY66" s="96"/>
      <c r="EB66" s="78"/>
      <c r="ED66" s="57" t="s">
        <v>2608</v>
      </c>
      <c r="EE66" s="48"/>
      <c r="EF66" s="49" t="s">
        <v>3038</v>
      </c>
      <c r="EI66" s="96"/>
      <c r="EN66" s="57" t="s">
        <v>2608</v>
      </c>
      <c r="EO66" s="48"/>
      <c r="EP66" s="40" t="s">
        <v>3174</v>
      </c>
      <c r="ES66" s="96" t="s">
        <v>3</v>
      </c>
      <c r="ET66" s="96"/>
      <c r="EX66" s="57" t="s">
        <v>493</v>
      </c>
      <c r="EY66" s="48"/>
      <c r="EZ66" s="40" t="s">
        <v>3047</v>
      </c>
      <c r="FC66" s="96"/>
      <c r="FH66" s="57" t="s">
        <v>520</v>
      </c>
      <c r="FI66" s="48"/>
      <c r="FJ66" s="40" t="s">
        <v>3047</v>
      </c>
      <c r="FM66" s="96"/>
      <c r="FR66" s="57" t="s">
        <v>542</v>
      </c>
      <c r="FS66" s="48"/>
      <c r="FT66" s="49" t="s">
        <v>3056</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2608</v>
      </c>
      <c r="AJ67" s="49" t="s">
        <v>3008</v>
      </c>
      <c r="AM67" s="96"/>
      <c r="AR67" s="57" t="s">
        <v>2608</v>
      </c>
      <c r="AS67" s="48"/>
      <c r="AT67" s="49" t="s">
        <v>3014</v>
      </c>
      <c r="AU67" s="50"/>
      <c r="AW67" s="96"/>
      <c r="BB67" s="57"/>
      <c r="BC67" s="48"/>
      <c r="BD67" s="40"/>
      <c r="BJ67" s="78"/>
      <c r="BL67" s="57"/>
      <c r="BM67" s="48"/>
      <c r="BN67" s="40"/>
      <c r="BO67" s="50"/>
      <c r="BP67" s="50"/>
      <c r="BQ67" s="50"/>
      <c r="BT67" s="78"/>
      <c r="BV67" s="57"/>
      <c r="BW67" s="48"/>
      <c r="BX67" s="49"/>
      <c r="CF67" s="57" t="s">
        <v>346</v>
      </c>
      <c r="CG67" s="48"/>
      <c r="CH67" s="40" t="s">
        <v>3024</v>
      </c>
      <c r="CK67" s="96"/>
      <c r="CP67" s="57"/>
      <c r="CQ67" s="48"/>
      <c r="CR67" s="40"/>
      <c r="CZ67" s="57"/>
      <c r="DA67" s="48"/>
      <c r="DB67" s="40"/>
      <c r="DC67" s="40"/>
      <c r="DD67" s="40"/>
      <c r="DE67" s="40"/>
      <c r="DG67" s="40"/>
      <c r="DJ67" s="57"/>
      <c r="DK67" s="48"/>
      <c r="DL67" s="40"/>
      <c r="DM67" s="19"/>
      <c r="DN67" s="19"/>
      <c r="DO67" s="19"/>
      <c r="DR67" s="78"/>
      <c r="DT67" s="57" t="s">
        <v>2608</v>
      </c>
      <c r="DU67" s="48"/>
      <c r="DV67" s="40" t="s">
        <v>3030</v>
      </c>
      <c r="DY67" s="96"/>
      <c r="EB67" s="78"/>
      <c r="ED67" s="57" t="s">
        <v>435</v>
      </c>
      <c r="EE67" s="48"/>
      <c r="EF67" s="40" t="s">
        <v>3039</v>
      </c>
      <c r="EI67" s="96"/>
      <c r="EN67" s="57" t="s">
        <v>2608</v>
      </c>
      <c r="EO67" s="48"/>
      <c r="EP67" s="40" t="s">
        <v>3175</v>
      </c>
      <c r="ES67" s="96" t="s">
        <v>3</v>
      </c>
      <c r="ET67" s="96"/>
      <c r="EX67" s="57" t="s">
        <v>2608</v>
      </c>
      <c r="EY67" s="48"/>
      <c r="EZ67" s="40" t="s">
        <v>3048</v>
      </c>
      <c r="FC67" s="96"/>
      <c r="FH67" s="57" t="s">
        <v>2608</v>
      </c>
      <c r="FI67" s="48"/>
      <c r="FJ67" s="40" t="s">
        <v>3054</v>
      </c>
      <c r="FM67" s="96"/>
      <c r="FR67" s="57" t="s">
        <v>2608</v>
      </c>
      <c r="FS67" s="48"/>
      <c r="FT67" s="40" t="s">
        <v>3054</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3009</v>
      </c>
      <c r="AM68" s="96"/>
      <c r="AR68" s="57" t="s">
        <v>274</v>
      </c>
      <c r="AS68" s="48"/>
      <c r="AT68" s="49" t="s">
        <v>3015</v>
      </c>
      <c r="AU68" s="50"/>
      <c r="AV68" s="50"/>
      <c r="AW68" s="96"/>
      <c r="BB68" s="57"/>
      <c r="BC68" s="48"/>
      <c r="BD68" s="40"/>
      <c r="BJ68" s="78"/>
      <c r="BL68" s="57"/>
      <c r="BM68" s="48"/>
      <c r="BN68" s="40"/>
      <c r="BO68" s="50"/>
      <c r="BP68" s="50"/>
      <c r="BQ68" s="50"/>
      <c r="BT68" s="78"/>
      <c r="BV68" s="57"/>
      <c r="BW68" s="48"/>
      <c r="BX68" s="49"/>
      <c r="CF68" s="57" t="s">
        <v>2608</v>
      </c>
      <c r="CG68" s="48"/>
      <c r="CH68" s="40" t="s">
        <v>3023</v>
      </c>
      <c r="CK68" s="96"/>
      <c r="CP68" s="57"/>
      <c r="CQ68" s="48"/>
      <c r="CR68" s="40"/>
      <c r="CZ68" s="57"/>
      <c r="DA68" s="48"/>
      <c r="DB68" s="40"/>
      <c r="DC68" s="40"/>
      <c r="DD68" s="40"/>
      <c r="DE68" s="40"/>
      <c r="DG68" s="40"/>
      <c r="DJ68" s="57"/>
      <c r="DK68" s="48"/>
      <c r="DL68" s="40"/>
      <c r="DM68" s="19"/>
      <c r="DN68" s="19"/>
      <c r="DO68" s="19"/>
      <c r="DR68" s="78"/>
      <c r="DT68" s="57" t="s">
        <v>424</v>
      </c>
      <c r="DU68" s="48"/>
      <c r="DV68" s="40" t="s">
        <v>3031</v>
      </c>
      <c r="DX68" s="40"/>
      <c r="DY68" s="96"/>
      <c r="EB68" s="78"/>
      <c r="ED68" s="57" t="s">
        <v>2608</v>
      </c>
      <c r="EE68" s="48"/>
      <c r="EF68" s="40" t="s">
        <v>3040</v>
      </c>
      <c r="EI68" s="96"/>
      <c r="EN68" s="57" t="s">
        <v>2608</v>
      </c>
      <c r="EO68" s="48"/>
      <c r="EP68" s="40" t="s">
        <v>3176</v>
      </c>
      <c r="ES68" s="96" t="s">
        <v>3</v>
      </c>
      <c r="ET68" s="96"/>
      <c r="EV68" s="126"/>
      <c r="EX68" s="57" t="s">
        <v>494</v>
      </c>
      <c r="EY68" s="48"/>
      <c r="EZ68" s="40" t="s">
        <v>3049</v>
      </c>
      <c r="FC68" s="96"/>
      <c r="FF68" s="78"/>
      <c r="FH68" s="57" t="s">
        <v>521</v>
      </c>
      <c r="FI68" s="48"/>
      <c r="FJ68" s="40" t="s">
        <v>3049</v>
      </c>
      <c r="FM68" s="96"/>
      <c r="FR68" s="57" t="s">
        <v>543</v>
      </c>
      <c r="FS68" s="48"/>
      <c r="FT68" s="40" t="s">
        <v>3049</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2608</v>
      </c>
      <c r="AJ69" s="40" t="s">
        <v>3010</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3025</v>
      </c>
      <c r="CK69" s="96"/>
      <c r="CP69" s="57"/>
      <c r="CQ69" s="48"/>
      <c r="CR69" s="40"/>
      <c r="CZ69" s="57"/>
      <c r="DA69" s="48"/>
      <c r="DB69" s="40"/>
      <c r="DC69" s="40"/>
      <c r="DD69" s="40"/>
      <c r="DE69" s="40"/>
      <c r="DG69" s="40"/>
      <c r="DJ69" s="57"/>
      <c r="DK69" s="48"/>
      <c r="DL69" s="40"/>
      <c r="DM69" s="19"/>
      <c r="DN69" s="19"/>
      <c r="DO69" s="19"/>
      <c r="DP69" s="19"/>
      <c r="DT69" s="57" t="s">
        <v>2608</v>
      </c>
      <c r="DU69" s="48"/>
      <c r="DV69" s="40" t="s">
        <v>3032</v>
      </c>
      <c r="DY69" s="96"/>
      <c r="ED69" s="57" t="s">
        <v>446</v>
      </c>
      <c r="EE69" s="48"/>
      <c r="EF69" s="40" t="s">
        <v>3041</v>
      </c>
      <c r="EI69" s="96"/>
      <c r="EN69" s="57"/>
      <c r="EO69" s="48"/>
      <c r="EP69" s="40"/>
      <c r="EX69" s="57" t="s">
        <v>2608</v>
      </c>
      <c r="EY69" s="48"/>
      <c r="EZ69" s="40" t="s">
        <v>3050</v>
      </c>
      <c r="FC69" s="96"/>
      <c r="FH69" s="57" t="s">
        <v>2608</v>
      </c>
      <c r="FI69" s="48"/>
      <c r="FJ69" s="40" t="s">
        <v>3050</v>
      </c>
      <c r="FM69" s="96"/>
      <c r="FR69" s="57" t="s">
        <v>2608</v>
      </c>
      <c r="FS69" s="48"/>
      <c r="FT69" s="40" t="s">
        <v>3057</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3011</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3033</v>
      </c>
      <c r="DX70" s="40"/>
      <c r="DY70" s="96"/>
      <c r="ED70" s="57" t="s">
        <v>2608</v>
      </c>
      <c r="EE70" s="48"/>
      <c r="EF70" s="40" t="s">
        <v>3042</v>
      </c>
      <c r="EI70" s="96"/>
      <c r="EN70" s="57"/>
      <c r="EO70" s="48"/>
      <c r="EP70" s="40"/>
      <c r="EX70" s="57" t="s">
        <v>495</v>
      </c>
      <c r="EY70" s="48"/>
      <c r="EZ70" s="40" t="s">
        <v>3051</v>
      </c>
      <c r="FC70" s="96"/>
      <c r="FH70" s="57" t="s">
        <v>522</v>
      </c>
      <c r="FI70" s="48"/>
      <c r="FJ70" s="40" t="s">
        <v>3051</v>
      </c>
      <c r="FM70" s="96"/>
      <c r="FR70" s="57" t="s">
        <v>544</v>
      </c>
      <c r="FS70" s="48"/>
      <c r="FT70" s="40" t="s">
        <v>3058</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2608</v>
      </c>
      <c r="DU71" s="48"/>
      <c r="DV71" s="40" t="s">
        <v>3034</v>
      </c>
      <c r="DY71" s="96"/>
      <c r="ED71" s="57" t="s">
        <v>447</v>
      </c>
      <c r="EE71" s="48"/>
      <c r="EF71" s="40" t="s">
        <v>3043</v>
      </c>
      <c r="EI71" s="96"/>
      <c r="EN71" s="57"/>
      <c r="EO71" s="48"/>
      <c r="EP71" s="40"/>
      <c r="EX71" s="57" t="s">
        <v>2608</v>
      </c>
      <c r="EY71" s="48"/>
      <c r="EZ71" s="40" t="s">
        <v>3052</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3035</v>
      </c>
      <c r="DX72" s="40"/>
      <c r="DY72" s="96"/>
      <c r="ED72" s="57" t="s">
        <v>2608</v>
      </c>
      <c r="EE72" s="48"/>
      <c r="EF72" s="40" t="s">
        <v>3044</v>
      </c>
      <c r="EI72" s="96"/>
      <c r="EN72" s="57"/>
      <c r="EO72" s="48"/>
      <c r="EP72" s="40"/>
      <c r="EX72" s="57" t="s">
        <v>496</v>
      </c>
      <c r="EY72" s="48"/>
      <c r="EZ72" s="40" t="s">
        <v>3053</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2608</v>
      </c>
      <c r="DU73" s="48"/>
      <c r="DV73" s="40" t="s">
        <v>3036</v>
      </c>
      <c r="DY73" s="96"/>
      <c r="ED73" s="57" t="s">
        <v>448</v>
      </c>
      <c r="EE73" s="48"/>
      <c r="EF73" s="40" t="s">
        <v>3045</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3037</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1"/>
      <c r="FS75" s="141"/>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1"/>
      <c r="FS76" s="141"/>
      <c r="FT76" s="54" t="s">
        <v>152</v>
      </c>
      <c r="FU76" s="101"/>
      <c r="FZ76" s="78"/>
      <c r="GB76" s="57"/>
      <c r="GC76" s="48"/>
      <c r="GD76" s="54" t="s">
        <v>152</v>
      </c>
      <c r="GE76" s="101"/>
      <c r="GH76" s="40"/>
    </row>
    <row r="77" spans="3:192" ht="28.5" thickBot="1" x14ac:dyDescent="0.4">
      <c r="C77" s="81">
        <v>76</v>
      </c>
      <c r="D77" s="57" t="s">
        <v>2604</v>
      </c>
      <c r="E77" s="116">
        <v>1</v>
      </c>
      <c r="F77" s="49" t="s">
        <v>2944</v>
      </c>
      <c r="I77" s="96"/>
      <c r="N77" s="57" t="s">
        <v>2608</v>
      </c>
      <c r="O77" s="116">
        <v>1</v>
      </c>
      <c r="P77" s="49" t="s">
        <v>2952</v>
      </c>
      <c r="Q77" s="50"/>
      <c r="S77" s="96"/>
      <c r="U77" s="84"/>
      <c r="X77" s="57" t="s">
        <v>2608</v>
      </c>
      <c r="Y77" s="116">
        <v>1</v>
      </c>
      <c r="Z77" s="49" t="s">
        <v>2958</v>
      </c>
      <c r="AA77" s="50"/>
      <c r="AC77" s="96"/>
      <c r="AD77" s="18"/>
      <c r="AE77" s="84"/>
      <c r="AH77" s="57" t="s">
        <v>2608</v>
      </c>
      <c r="AI77" s="116">
        <v>1</v>
      </c>
      <c r="AJ77" s="49" t="s">
        <v>2962</v>
      </c>
      <c r="AM77" s="96"/>
      <c r="AO77" s="84"/>
      <c r="AR77" s="57" t="s">
        <v>2608</v>
      </c>
      <c r="AS77" s="116">
        <v>1</v>
      </c>
      <c r="AT77" s="40" t="s">
        <v>2966</v>
      </c>
      <c r="AU77" s="50"/>
      <c r="AW77" s="96"/>
      <c r="AX77" s="50"/>
      <c r="AZ77" s="78"/>
      <c r="BB77" s="57" t="s">
        <v>2608</v>
      </c>
      <c r="BC77" s="116">
        <v>1</v>
      </c>
      <c r="BD77" s="49" t="s">
        <v>2972</v>
      </c>
      <c r="BE77" s="50"/>
      <c r="BF77" s="50"/>
      <c r="BG77" s="96"/>
      <c r="BI77" s="50"/>
      <c r="BL77" s="57" t="s">
        <v>2608</v>
      </c>
      <c r="BM77" s="116">
        <v>1</v>
      </c>
      <c r="BN77" s="49" t="s">
        <v>2972</v>
      </c>
      <c r="BO77" s="50"/>
      <c r="BQ77" s="96"/>
      <c r="BT77" s="78"/>
      <c r="BV77" s="57" t="s">
        <v>2608</v>
      </c>
      <c r="BW77" s="116">
        <v>1</v>
      </c>
      <c r="BX77" s="49" t="s">
        <v>2973</v>
      </c>
      <c r="CA77" s="96"/>
      <c r="CF77" s="57" t="s">
        <v>2608</v>
      </c>
      <c r="CG77" s="116">
        <v>1</v>
      </c>
      <c r="CH77" s="40" t="s">
        <v>2977</v>
      </c>
      <c r="CK77" s="96"/>
      <c r="CP77" s="57" t="s">
        <v>2608</v>
      </c>
      <c r="CQ77" s="116">
        <v>1</v>
      </c>
      <c r="CR77" s="49" t="s">
        <v>2972</v>
      </c>
      <c r="CU77" s="96"/>
      <c r="CZ77" s="57" t="s">
        <v>2608</v>
      </c>
      <c r="DA77" s="116">
        <v>1</v>
      </c>
      <c r="DB77" s="49" t="s">
        <v>2972</v>
      </c>
      <c r="DE77" s="96"/>
      <c r="DF77" s="40"/>
      <c r="DJ77" s="57" t="s">
        <v>2608</v>
      </c>
      <c r="DK77" s="116">
        <v>1</v>
      </c>
      <c r="DL77" s="49" t="s">
        <v>2972</v>
      </c>
      <c r="DM77" s="19"/>
      <c r="DO77" s="96"/>
      <c r="DP77" s="19"/>
      <c r="DT77" s="57" t="s">
        <v>2608</v>
      </c>
      <c r="DU77" s="116">
        <v>1</v>
      </c>
      <c r="DV77" s="49" t="s">
        <v>2979</v>
      </c>
      <c r="DY77" s="96"/>
      <c r="ED77" s="57" t="s">
        <v>2608</v>
      </c>
      <c r="EE77" s="116">
        <v>1</v>
      </c>
      <c r="EF77" s="49" t="s">
        <v>2972</v>
      </c>
      <c r="EI77" s="96"/>
      <c r="EN77" s="57" t="s">
        <v>2608</v>
      </c>
      <c r="EO77" s="116">
        <v>1</v>
      </c>
      <c r="EP77" s="40" t="s">
        <v>2981</v>
      </c>
      <c r="ES77" s="96"/>
      <c r="EX77" s="57" t="s">
        <v>2608</v>
      </c>
      <c r="EY77" s="116">
        <v>1</v>
      </c>
      <c r="EZ77" s="40" t="s">
        <v>2984</v>
      </c>
      <c r="FC77" s="96"/>
      <c r="FH77" s="57" t="s">
        <v>2608</v>
      </c>
      <c r="FI77" s="116">
        <v>1</v>
      </c>
      <c r="FJ77" s="40" t="s">
        <v>2993</v>
      </c>
      <c r="FM77" s="96"/>
      <c r="FR77" s="57" t="s">
        <v>2608</v>
      </c>
      <c r="FS77" s="116">
        <v>1</v>
      </c>
      <c r="FT77" s="40" t="s">
        <v>2998</v>
      </c>
      <c r="FW77" s="96"/>
      <c r="FZ77" s="78"/>
      <c r="GB77" s="57" t="s">
        <v>2608</v>
      </c>
      <c r="GC77" s="116">
        <v>1</v>
      </c>
      <c r="GD77" s="40" t="s">
        <v>3000</v>
      </c>
      <c r="GG77" s="96"/>
      <c r="GH77" s="40"/>
    </row>
    <row r="78" spans="3:192" ht="15" thickBot="1" x14ac:dyDescent="0.4">
      <c r="C78" s="81">
        <v>77</v>
      </c>
      <c r="D78" s="57" t="s">
        <v>153</v>
      </c>
      <c r="E78" s="116">
        <v>1.5</v>
      </c>
      <c r="F78" s="49" t="s">
        <v>2945</v>
      </c>
      <c r="I78" s="96"/>
      <c r="N78" s="57" t="s">
        <v>190</v>
      </c>
      <c r="O78" s="116">
        <v>1.5</v>
      </c>
      <c r="P78" s="49" t="s">
        <v>2953</v>
      </c>
      <c r="Q78" s="50"/>
      <c r="S78" s="96"/>
      <c r="U78" s="84"/>
      <c r="X78" s="57" t="s">
        <v>223</v>
      </c>
      <c r="Y78" s="116">
        <v>1.5</v>
      </c>
      <c r="Z78" s="49" t="s">
        <v>2959</v>
      </c>
      <c r="AA78" s="50"/>
      <c r="AC78" s="96"/>
      <c r="AD78" s="18"/>
      <c r="AE78" s="84"/>
      <c r="AH78" s="57" t="s">
        <v>246</v>
      </c>
      <c r="AI78" s="116">
        <v>1.5</v>
      </c>
      <c r="AJ78" s="40" t="s">
        <v>2963</v>
      </c>
      <c r="AM78" s="96"/>
      <c r="AO78" s="84"/>
      <c r="AR78" s="57" t="s">
        <v>276</v>
      </c>
      <c r="AS78" s="116">
        <v>1.5</v>
      </c>
      <c r="AT78" s="40" t="s">
        <v>2967</v>
      </c>
      <c r="AU78" s="50"/>
      <c r="AW78" s="96"/>
      <c r="AZ78" s="78"/>
      <c r="BB78" s="57" t="s">
        <v>294</v>
      </c>
      <c r="BC78" s="116">
        <v>1.5</v>
      </c>
      <c r="BD78" s="49" t="s">
        <v>2945</v>
      </c>
      <c r="BE78" s="50"/>
      <c r="BF78" s="50"/>
      <c r="BG78" s="96"/>
      <c r="BI78" s="50"/>
      <c r="BL78" s="57" t="s">
        <v>304</v>
      </c>
      <c r="BM78" s="116">
        <v>1.5</v>
      </c>
      <c r="BN78" s="49" t="s">
        <v>2945</v>
      </c>
      <c r="BO78" s="50"/>
      <c r="BQ78" s="96"/>
      <c r="BT78" s="78"/>
      <c r="BV78" s="57" t="s">
        <v>328</v>
      </c>
      <c r="BW78" s="116">
        <v>1.5</v>
      </c>
      <c r="BX78" s="49" t="s">
        <v>2974</v>
      </c>
      <c r="CA78" s="96"/>
      <c r="CF78" s="57" t="s">
        <v>348</v>
      </c>
      <c r="CG78" s="116">
        <v>1.5</v>
      </c>
      <c r="CH78" s="40" t="s">
        <v>2978</v>
      </c>
      <c r="CK78" s="96"/>
      <c r="CP78" s="57" t="s">
        <v>366</v>
      </c>
      <c r="CQ78" s="116">
        <v>1.5</v>
      </c>
      <c r="CR78" s="49" t="s">
        <v>2945</v>
      </c>
      <c r="CU78" s="96"/>
      <c r="CZ78" s="57" t="s">
        <v>383</v>
      </c>
      <c r="DA78" s="116">
        <v>1.5</v>
      </c>
      <c r="DB78" s="49" t="s">
        <v>2945</v>
      </c>
      <c r="DE78" s="96"/>
      <c r="DF78" s="40"/>
      <c r="DJ78" s="57" t="s">
        <v>399</v>
      </c>
      <c r="DK78" s="116">
        <v>1.5</v>
      </c>
      <c r="DL78" s="49" t="s">
        <v>2945</v>
      </c>
      <c r="DM78" s="19"/>
      <c r="DO78" s="96"/>
      <c r="DP78" s="19"/>
      <c r="DT78" s="57" t="s">
        <v>427</v>
      </c>
      <c r="DU78" s="116">
        <v>1.5</v>
      </c>
      <c r="DV78" s="49" t="s">
        <v>2945</v>
      </c>
      <c r="DY78" s="96"/>
      <c r="ED78" s="57" t="s">
        <v>449</v>
      </c>
      <c r="EE78" s="116">
        <v>1.5</v>
      </c>
      <c r="EF78" s="49" t="s">
        <v>2945</v>
      </c>
      <c r="EI78" s="96"/>
      <c r="EN78" s="57" t="s">
        <v>472</v>
      </c>
      <c r="EO78" s="116">
        <v>1.5</v>
      </c>
      <c r="EP78" s="49" t="s">
        <v>2980</v>
      </c>
      <c r="ES78" s="96"/>
      <c r="EX78" s="57" t="s">
        <v>497</v>
      </c>
      <c r="EY78" s="116">
        <v>1.5</v>
      </c>
      <c r="EZ78" s="40" t="s">
        <v>2985</v>
      </c>
      <c r="FC78" s="96"/>
      <c r="FH78" s="57" t="s">
        <v>523</v>
      </c>
      <c r="FI78" s="116">
        <v>1.5</v>
      </c>
      <c r="FJ78" s="40" t="s">
        <v>2992</v>
      </c>
      <c r="FM78" s="96"/>
      <c r="FR78" s="57" t="s">
        <v>545</v>
      </c>
      <c r="FS78" s="116">
        <v>1.5</v>
      </c>
      <c r="FT78" s="40" t="s">
        <v>2999</v>
      </c>
      <c r="FW78" s="96"/>
      <c r="GB78" s="57" t="s">
        <v>554</v>
      </c>
      <c r="GC78" s="116">
        <v>1.5</v>
      </c>
      <c r="GD78" s="40" t="s">
        <v>3001</v>
      </c>
      <c r="GG78" s="96"/>
      <c r="GH78" s="40"/>
    </row>
    <row r="79" spans="3:192" ht="42.5" thickBot="1" x14ac:dyDescent="0.4">
      <c r="C79" s="81">
        <v>78</v>
      </c>
      <c r="D79" s="57" t="s">
        <v>2604</v>
      </c>
      <c r="E79" s="116">
        <v>2</v>
      </c>
      <c r="F79" s="40" t="s">
        <v>2946</v>
      </c>
      <c r="I79" s="96"/>
      <c r="N79" s="57" t="s">
        <v>2608</v>
      </c>
      <c r="O79" s="116">
        <v>2</v>
      </c>
      <c r="P79" s="49" t="s">
        <v>2954</v>
      </c>
      <c r="Q79" s="50"/>
      <c r="S79" s="96"/>
      <c r="U79" s="84"/>
      <c r="X79" s="57" t="s">
        <v>2608</v>
      </c>
      <c r="Y79" s="116">
        <v>2</v>
      </c>
      <c r="Z79" s="49" t="s">
        <v>2960</v>
      </c>
      <c r="AA79" s="44"/>
      <c r="AC79" s="96"/>
      <c r="AD79" s="18"/>
      <c r="AE79" s="84"/>
      <c r="AH79" s="57" t="s">
        <v>2608</v>
      </c>
      <c r="AI79" s="116">
        <v>2</v>
      </c>
      <c r="AJ79" s="40" t="s">
        <v>2964</v>
      </c>
      <c r="AM79" s="96"/>
      <c r="AO79" s="84"/>
      <c r="AR79" s="57" t="s">
        <v>2608</v>
      </c>
      <c r="AS79" s="116">
        <v>2</v>
      </c>
      <c r="AT79" s="49" t="s">
        <v>2968</v>
      </c>
      <c r="AU79" s="50"/>
      <c r="AW79" s="96"/>
      <c r="AX79" s="50"/>
      <c r="BB79" s="57"/>
      <c r="BC79" s="116">
        <v>2</v>
      </c>
      <c r="BD79" s="40"/>
      <c r="BE79" s="50"/>
      <c r="BF79" s="50"/>
      <c r="BG79" s="50"/>
      <c r="BI79" s="50"/>
      <c r="BL79" s="57"/>
      <c r="BM79" s="116">
        <v>2</v>
      </c>
      <c r="BN79" s="40"/>
      <c r="BO79" s="50"/>
      <c r="BP79" s="50"/>
      <c r="BQ79" s="50"/>
      <c r="BV79" s="57" t="s">
        <v>2608</v>
      </c>
      <c r="BW79" s="116">
        <v>2</v>
      </c>
      <c r="BX79" s="49" t="s">
        <v>2975</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2608</v>
      </c>
      <c r="EO79" s="116">
        <v>2</v>
      </c>
      <c r="EP79" s="40" t="s">
        <v>2982</v>
      </c>
      <c r="ES79" s="96"/>
      <c r="EX79" s="57" t="s">
        <v>2608</v>
      </c>
      <c r="EY79" s="116">
        <v>2</v>
      </c>
      <c r="EZ79" s="49" t="s">
        <v>2986</v>
      </c>
      <c r="FC79" s="96"/>
      <c r="FH79" s="57" t="s">
        <v>2608</v>
      </c>
      <c r="FI79" s="116">
        <v>2</v>
      </c>
      <c r="FJ79" s="40" t="s">
        <v>2994</v>
      </c>
      <c r="FM79" s="96"/>
      <c r="FR79" s="57" t="s">
        <v>2608</v>
      </c>
      <c r="FS79" s="116">
        <v>2</v>
      </c>
      <c r="FT79" s="49" t="s">
        <v>2989</v>
      </c>
      <c r="FW79" s="96"/>
      <c r="GB79" s="82"/>
      <c r="GC79" s="116">
        <v>2</v>
      </c>
      <c r="GH79" s="40"/>
    </row>
    <row r="80" spans="3:192" ht="15" thickBot="1" x14ac:dyDescent="0.4">
      <c r="C80" s="81">
        <v>79</v>
      </c>
      <c r="D80" s="57" t="s">
        <v>154</v>
      </c>
      <c r="E80" s="116">
        <v>2.5</v>
      </c>
      <c r="F80" s="40" t="s">
        <v>2947</v>
      </c>
      <c r="I80" s="96"/>
      <c r="N80" s="57" t="s">
        <v>191</v>
      </c>
      <c r="O80" s="116">
        <v>2.5</v>
      </c>
      <c r="P80" s="49" t="s">
        <v>2955</v>
      </c>
      <c r="Q80" s="50"/>
      <c r="S80" s="96"/>
      <c r="U80" s="84"/>
      <c r="X80" s="57" t="s">
        <v>224</v>
      </c>
      <c r="Y80" s="116">
        <v>2.5</v>
      </c>
      <c r="Z80" s="49" t="s">
        <v>2961</v>
      </c>
      <c r="AA80" s="44"/>
      <c r="AC80" s="96"/>
      <c r="AD80" s="18"/>
      <c r="AE80" s="84"/>
      <c r="AH80" s="57" t="s">
        <v>247</v>
      </c>
      <c r="AI80" s="116">
        <v>2.5</v>
      </c>
      <c r="AJ80" s="40" t="s">
        <v>2965</v>
      </c>
      <c r="AM80" s="96"/>
      <c r="AO80" s="84"/>
      <c r="AR80" s="57" t="s">
        <v>277</v>
      </c>
      <c r="AS80" s="116">
        <v>2.5</v>
      </c>
      <c r="AT80" s="49" t="s">
        <v>2961</v>
      </c>
      <c r="AU80" s="50"/>
      <c r="AW80" s="96"/>
      <c r="BB80" s="57"/>
      <c r="BC80" s="116">
        <v>2.5</v>
      </c>
      <c r="BD80" s="40"/>
      <c r="BE80" s="50"/>
      <c r="BF80" s="50"/>
      <c r="BG80" s="50"/>
      <c r="BI80" s="50"/>
      <c r="BL80" s="57"/>
      <c r="BM80" s="116">
        <v>2.5</v>
      </c>
      <c r="BN80" s="40"/>
      <c r="BO80" s="50"/>
      <c r="BP80" s="50"/>
      <c r="BQ80" s="50"/>
      <c r="BR80" s="50"/>
      <c r="BV80" s="57" t="s">
        <v>330</v>
      </c>
      <c r="BW80" s="116">
        <v>2.5</v>
      </c>
      <c r="BX80" s="49" t="s">
        <v>2976</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2983</v>
      </c>
      <c r="ES80" s="96"/>
      <c r="EX80" s="57"/>
      <c r="EY80" s="116">
        <v>2.5</v>
      </c>
      <c r="EZ80" s="40"/>
      <c r="FH80" s="57" t="s">
        <v>524</v>
      </c>
      <c r="FI80" s="116">
        <v>2.5</v>
      </c>
      <c r="FJ80" s="40" t="s">
        <v>2995</v>
      </c>
      <c r="FM80" s="96"/>
      <c r="FR80" s="57" t="s">
        <v>546</v>
      </c>
      <c r="FS80" s="116">
        <v>2.5</v>
      </c>
      <c r="FT80" s="49" t="s">
        <v>2945</v>
      </c>
      <c r="FW80" s="96"/>
      <c r="GB80" s="82"/>
      <c r="GC80" s="116">
        <v>2.5</v>
      </c>
      <c r="GH80" s="40"/>
    </row>
    <row r="81" spans="2:190" ht="15" thickBot="1" x14ac:dyDescent="0.4">
      <c r="C81" s="81">
        <v>80</v>
      </c>
      <c r="D81" s="57" t="s">
        <v>2604</v>
      </c>
      <c r="E81" s="116">
        <v>3</v>
      </c>
      <c r="F81" s="40" t="s">
        <v>2948</v>
      </c>
      <c r="I81" s="96"/>
      <c r="N81" s="57" t="s">
        <v>2608</v>
      </c>
      <c r="O81" s="116">
        <v>3</v>
      </c>
      <c r="P81" s="40" t="s">
        <v>2956</v>
      </c>
      <c r="Q81" s="50"/>
      <c r="S81" s="96"/>
      <c r="U81" s="84"/>
      <c r="X81" s="133"/>
      <c r="Y81" s="116">
        <v>3</v>
      </c>
      <c r="Z81" s="40"/>
      <c r="AA81" s="44"/>
      <c r="AB81" s="44"/>
      <c r="AC81" s="44"/>
      <c r="AD81" s="18"/>
      <c r="AE81" s="84"/>
      <c r="AI81" s="116">
        <v>3</v>
      </c>
      <c r="AJ81" s="40"/>
      <c r="AO81" s="84"/>
      <c r="AR81" s="57" t="s">
        <v>2608</v>
      </c>
      <c r="AS81" s="116">
        <v>3</v>
      </c>
      <c r="AT81" s="49" t="s">
        <v>2969</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2608</v>
      </c>
      <c r="EY81" s="116">
        <v>3</v>
      </c>
      <c r="EZ81" s="40" t="s">
        <v>2988</v>
      </c>
      <c r="FC81" s="96"/>
      <c r="FH81" s="57" t="s">
        <v>2608</v>
      </c>
      <c r="FI81" s="116">
        <v>3</v>
      </c>
      <c r="FJ81" s="40" t="s">
        <v>2996</v>
      </c>
      <c r="FM81" s="96"/>
      <c r="FR81" s="57"/>
      <c r="FS81" s="116">
        <v>3</v>
      </c>
      <c r="FT81" s="40"/>
      <c r="FU81" s="40"/>
      <c r="FV81" s="40"/>
      <c r="FW81" s="40"/>
      <c r="GB81" s="57"/>
      <c r="GC81" s="116">
        <v>3</v>
      </c>
      <c r="GH81" s="40"/>
    </row>
    <row r="82" spans="2:190" ht="15" thickBot="1" x14ac:dyDescent="0.4">
      <c r="C82" s="81">
        <v>81</v>
      </c>
      <c r="D82" s="57" t="s">
        <v>155</v>
      </c>
      <c r="E82" s="116">
        <v>3.5</v>
      </c>
      <c r="F82" s="40" t="s">
        <v>2949</v>
      </c>
      <c r="I82" s="96"/>
      <c r="N82" s="57" t="s">
        <v>192</v>
      </c>
      <c r="O82" s="116">
        <v>3.5</v>
      </c>
      <c r="P82" s="40" t="s">
        <v>2957</v>
      </c>
      <c r="Q82" s="50"/>
      <c r="S82" s="96"/>
      <c r="U82" s="84"/>
      <c r="X82" s="133"/>
      <c r="Y82" s="116">
        <v>3.5</v>
      </c>
      <c r="Z82" s="40"/>
      <c r="AA82" s="44"/>
      <c r="AB82" s="44"/>
      <c r="AC82" s="44"/>
      <c r="AD82" s="18"/>
      <c r="AE82" s="84"/>
      <c r="AI82" s="116">
        <v>3.5</v>
      </c>
      <c r="AJ82" s="40"/>
      <c r="AO82" s="84"/>
      <c r="AR82" s="57" t="s">
        <v>278</v>
      </c>
      <c r="AS82" s="116">
        <v>3.5</v>
      </c>
      <c r="AT82" s="49" t="s">
        <v>2955</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2987</v>
      </c>
      <c r="FC82" s="96"/>
      <c r="FH82" s="57" t="s">
        <v>525</v>
      </c>
      <c r="FI82" s="116">
        <v>3.5</v>
      </c>
      <c r="FJ82" s="40" t="s">
        <v>2997</v>
      </c>
      <c r="FM82" s="96"/>
      <c r="FR82" s="57"/>
      <c r="FS82" s="116">
        <v>3.5</v>
      </c>
      <c r="FT82" s="40"/>
      <c r="FU82" s="40"/>
      <c r="FV82" s="40"/>
      <c r="FW82" s="40"/>
      <c r="GB82" s="57"/>
      <c r="GC82" s="116">
        <v>3.5</v>
      </c>
      <c r="GH82" s="42"/>
    </row>
    <row r="83" spans="2:190" ht="28.5" thickBot="1" x14ac:dyDescent="0.4">
      <c r="C83" s="81">
        <v>82</v>
      </c>
      <c r="D83" s="57" t="s">
        <v>2604</v>
      </c>
      <c r="E83" s="116">
        <v>4</v>
      </c>
      <c r="F83" s="40" t="s">
        <v>2950</v>
      </c>
      <c r="G83" s="40"/>
      <c r="H83" s="40"/>
      <c r="I83" s="96"/>
      <c r="K83" s="40"/>
      <c r="N83" s="57"/>
      <c r="O83" s="116">
        <v>4</v>
      </c>
      <c r="P83" s="40"/>
      <c r="Q83" s="50"/>
      <c r="U83" s="84"/>
      <c r="X83" s="82"/>
      <c r="Y83" s="116">
        <v>4</v>
      </c>
      <c r="Z83" s="40"/>
      <c r="AA83" s="44"/>
      <c r="AB83" s="44"/>
      <c r="AC83" s="44"/>
      <c r="AD83" s="44"/>
      <c r="AE83" s="84"/>
      <c r="AI83" s="116">
        <v>4</v>
      </c>
      <c r="AJ83" s="40"/>
      <c r="AR83" s="57" t="s">
        <v>2608</v>
      </c>
      <c r="AS83" s="116">
        <v>4</v>
      </c>
      <c r="AT83" s="40" t="s">
        <v>2970</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2608</v>
      </c>
      <c r="EY83" s="116">
        <v>4</v>
      </c>
      <c r="EZ83" s="49" t="s">
        <v>2989</v>
      </c>
      <c r="FC83" s="96"/>
      <c r="FH83" s="57" t="s">
        <v>2608</v>
      </c>
      <c r="FI83" s="116">
        <v>4</v>
      </c>
      <c r="FJ83" s="49" t="s">
        <v>2989</v>
      </c>
      <c r="FM83" s="96"/>
      <c r="FR83" s="57"/>
      <c r="FS83" s="116">
        <v>4</v>
      </c>
      <c r="FT83" s="40"/>
      <c r="FU83" s="40"/>
      <c r="FV83" s="40"/>
      <c r="FW83" s="40"/>
      <c r="GB83" s="57"/>
      <c r="GC83" s="116">
        <v>4</v>
      </c>
      <c r="GH83" s="42"/>
    </row>
    <row r="84" spans="2:190" ht="15" thickBot="1" x14ac:dyDescent="0.4">
      <c r="C84" s="81">
        <v>83</v>
      </c>
      <c r="D84" s="57" t="s">
        <v>156</v>
      </c>
      <c r="E84" s="116">
        <v>4.5</v>
      </c>
      <c r="F84" s="40" t="s">
        <v>2951</v>
      </c>
      <c r="I84" s="96"/>
      <c r="N84" s="57"/>
      <c r="O84" s="116">
        <v>4.5</v>
      </c>
      <c r="P84" s="40"/>
      <c r="Q84" s="50"/>
      <c r="U84" s="84"/>
      <c r="X84" s="82"/>
      <c r="Y84" s="116">
        <v>4.5</v>
      </c>
      <c r="Z84" s="40"/>
      <c r="AA84" s="44"/>
      <c r="AB84" s="44"/>
      <c r="AC84" s="44"/>
      <c r="AD84" s="44"/>
      <c r="AE84" s="84"/>
      <c r="AI84" s="116">
        <v>4.5</v>
      </c>
      <c r="AJ84" s="40"/>
      <c r="AR84" s="57" t="s">
        <v>279</v>
      </c>
      <c r="AS84" s="116">
        <v>4.5</v>
      </c>
      <c r="AT84" s="40" t="s">
        <v>2971</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2945</v>
      </c>
      <c r="FC84" s="96"/>
      <c r="FH84" s="57" t="s">
        <v>526</v>
      </c>
      <c r="FI84" s="116">
        <v>4.5</v>
      </c>
      <c r="FJ84" s="49" t="s">
        <v>2945</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3"/>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2608</v>
      </c>
      <c r="EY85" s="116">
        <v>5</v>
      </c>
      <c r="EZ85" s="40" t="s">
        <v>2990</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3"/>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2991</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4" t="s">
        <v>2603</v>
      </c>
      <c r="GH88" s="42"/>
    </row>
    <row r="89" spans="2:190" ht="66" customHeight="1" thickBot="1" x14ac:dyDescent="0.4">
      <c r="B89" s="108"/>
      <c r="C89" s="81">
        <v>88</v>
      </c>
      <c r="D89" s="57" t="s">
        <v>2604</v>
      </c>
      <c r="E89" s="116"/>
      <c r="F89" s="41" t="s">
        <v>2939</v>
      </c>
      <c r="I89" s="96" t="s">
        <v>2938</v>
      </c>
      <c r="N89" s="57" t="s">
        <v>2604</v>
      </c>
      <c r="P89" s="41" t="s">
        <v>2939</v>
      </c>
      <c r="S89" s="96" t="s">
        <v>2938</v>
      </c>
      <c r="U89" s="84"/>
      <c r="X89" s="57" t="s">
        <v>2608</v>
      </c>
      <c r="Z89" s="49" t="s">
        <v>2620</v>
      </c>
      <c r="AC89" s="96" t="s">
        <v>3</v>
      </c>
      <c r="AH89" s="57" t="s">
        <v>2608</v>
      </c>
      <c r="AJ89" s="41" t="s">
        <v>2627</v>
      </c>
      <c r="AM89" s="96" t="s">
        <v>2605</v>
      </c>
      <c r="AP89" s="78"/>
      <c r="AR89" s="57" t="s">
        <v>2608</v>
      </c>
      <c r="AT89" s="41" t="s">
        <v>2627</v>
      </c>
      <c r="AW89" s="96" t="s">
        <v>2605</v>
      </c>
      <c r="AZ89" s="78"/>
      <c r="BB89" s="57" t="s">
        <v>2608</v>
      </c>
      <c r="BD89" s="41" t="s">
        <v>2627</v>
      </c>
      <c r="BG89" s="96" t="s">
        <v>2605</v>
      </c>
      <c r="BH89" s="50"/>
      <c r="BI89" s="50"/>
      <c r="BL89" s="82" t="s">
        <v>2608</v>
      </c>
      <c r="BN89" s="41" t="s">
        <v>2627</v>
      </c>
      <c r="BQ89" s="96" t="s">
        <v>2605</v>
      </c>
      <c r="BV89" s="57" t="s">
        <v>2608</v>
      </c>
      <c r="BW89" s="48"/>
      <c r="BX89" s="41" t="s">
        <v>2627</v>
      </c>
      <c r="CA89" s="96" t="s">
        <v>2605</v>
      </c>
      <c r="CE89" s="57"/>
      <c r="CF89" s="57" t="s">
        <v>2608</v>
      </c>
      <c r="CH89" s="41" t="s">
        <v>2627</v>
      </c>
      <c r="CK89" s="96" t="s">
        <v>2605</v>
      </c>
      <c r="CP89" s="57" t="s">
        <v>2608</v>
      </c>
      <c r="CR89" s="41" t="s">
        <v>2627</v>
      </c>
      <c r="CU89" s="96" t="s">
        <v>2605</v>
      </c>
      <c r="CZ89" s="57" t="s">
        <v>2608</v>
      </c>
      <c r="DB89" s="41" t="s">
        <v>2632</v>
      </c>
      <c r="DE89" s="96" t="s">
        <v>2605</v>
      </c>
      <c r="DJ89" s="57" t="s">
        <v>2608</v>
      </c>
      <c r="DL89" s="41" t="s">
        <v>2634</v>
      </c>
      <c r="DO89" s="96" t="s">
        <v>2605</v>
      </c>
      <c r="DT89" s="57" t="s">
        <v>2608</v>
      </c>
      <c r="DV89" s="41" t="s">
        <v>2636</v>
      </c>
      <c r="DY89" s="96" t="s">
        <v>2605</v>
      </c>
      <c r="ED89" s="57" t="s">
        <v>2608</v>
      </c>
      <c r="EF89" s="41" t="s">
        <v>2643</v>
      </c>
      <c r="EI89" s="96" t="s">
        <v>2938</v>
      </c>
      <c r="EN89" s="57" t="s">
        <v>2608</v>
      </c>
      <c r="EP89" s="41" t="s">
        <v>2647</v>
      </c>
      <c r="ES89" s="96" t="s">
        <v>2605</v>
      </c>
      <c r="EX89" s="57" t="s">
        <v>2608</v>
      </c>
      <c r="EZ89" s="41" t="s">
        <v>2939</v>
      </c>
      <c r="FC89" s="96" t="s">
        <v>2605</v>
      </c>
      <c r="FH89" s="57" t="s">
        <v>2608</v>
      </c>
      <c r="FJ89" s="41" t="s">
        <v>2939</v>
      </c>
      <c r="FM89" s="96" t="s">
        <v>2605</v>
      </c>
      <c r="FR89" s="57" t="s">
        <v>2608</v>
      </c>
      <c r="FT89" s="41" t="s">
        <v>2939</v>
      </c>
      <c r="FW89" s="96" t="s">
        <v>2938</v>
      </c>
    </row>
    <row r="90" spans="2:190" ht="41.25" customHeight="1" thickBot="1" x14ac:dyDescent="0.4">
      <c r="C90" s="81">
        <v>89</v>
      </c>
      <c r="D90" s="57" t="s">
        <v>157</v>
      </c>
      <c r="E90" s="116"/>
      <c r="F90" s="108" t="s">
        <v>2940</v>
      </c>
      <c r="I90" s="96" t="s">
        <v>1532</v>
      </c>
      <c r="N90" s="57" t="s">
        <v>2618</v>
      </c>
      <c r="P90" s="108" t="s">
        <v>2940</v>
      </c>
      <c r="S90" s="96" t="s">
        <v>2617</v>
      </c>
      <c r="X90" s="57" t="s">
        <v>226</v>
      </c>
      <c r="Z90" s="49" t="s">
        <v>2619</v>
      </c>
      <c r="AA90" s="50"/>
      <c r="AC90" s="96" t="s">
        <v>1220</v>
      </c>
      <c r="AH90" s="57" t="s">
        <v>248</v>
      </c>
      <c r="AJ90" s="49" t="s">
        <v>2626</v>
      </c>
      <c r="AM90" s="96" t="s">
        <v>1227</v>
      </c>
      <c r="AO90" s="84"/>
      <c r="AR90" s="57" t="s">
        <v>280</v>
      </c>
      <c r="AS90" s="48"/>
      <c r="AT90" s="49" t="s">
        <v>2626</v>
      </c>
      <c r="AW90" s="96" t="s">
        <v>1239</v>
      </c>
      <c r="AY90" s="84"/>
      <c r="BB90" s="57" t="s">
        <v>295</v>
      </c>
      <c r="BC90" s="48"/>
      <c r="BD90" s="49" t="s">
        <v>2626</v>
      </c>
      <c r="BG90" s="96" t="s">
        <v>1227</v>
      </c>
      <c r="BH90" s="50"/>
      <c r="BI90" s="50"/>
      <c r="BL90" s="57" t="s">
        <v>305</v>
      </c>
      <c r="BM90" s="48"/>
      <c r="BN90" s="40" t="s">
        <v>2626</v>
      </c>
      <c r="BQ90" s="96" t="s">
        <v>1227</v>
      </c>
      <c r="BV90" s="57" t="s">
        <v>332</v>
      </c>
      <c r="BW90" s="48"/>
      <c r="BX90" s="40" t="s">
        <v>2626</v>
      </c>
      <c r="CA90" s="96" t="s">
        <v>1239</v>
      </c>
      <c r="CF90" s="57" t="s">
        <v>349</v>
      </c>
      <c r="CG90" s="48"/>
      <c r="CH90" s="40" t="s">
        <v>2626</v>
      </c>
      <c r="CK90" s="96" t="s">
        <v>1243</v>
      </c>
      <c r="CP90" s="57" t="s">
        <v>2628</v>
      </c>
      <c r="CR90" s="40" t="s">
        <v>2626</v>
      </c>
      <c r="CU90" s="96" t="s">
        <v>362</v>
      </c>
      <c r="CZ90" s="57" t="s">
        <v>384</v>
      </c>
      <c r="DA90" s="48"/>
      <c r="DB90" s="40" t="s">
        <v>2631</v>
      </c>
      <c r="DE90" s="96" t="s">
        <v>1254</v>
      </c>
      <c r="DJ90" s="57" t="s">
        <v>400</v>
      </c>
      <c r="DL90" s="40" t="s">
        <v>2633</v>
      </c>
      <c r="DO90" s="96" t="s">
        <v>1254</v>
      </c>
      <c r="DT90" s="57" t="s">
        <v>428</v>
      </c>
      <c r="DV90" s="40" t="s">
        <v>2635</v>
      </c>
      <c r="DY90" s="96" t="s">
        <v>2640</v>
      </c>
      <c r="ED90" s="57" t="s">
        <v>450</v>
      </c>
      <c r="EF90" s="40" t="s">
        <v>2642</v>
      </c>
      <c r="EI90" s="96" t="s">
        <v>2640</v>
      </c>
      <c r="EN90" s="57" t="s">
        <v>474</v>
      </c>
      <c r="EP90" s="40" t="s">
        <v>2646</v>
      </c>
      <c r="ES90" s="96" t="s">
        <v>1213</v>
      </c>
      <c r="EX90" s="57" t="s">
        <v>2608</v>
      </c>
      <c r="EZ90" s="108" t="s">
        <v>2942</v>
      </c>
      <c r="FC90" s="96" t="s">
        <v>2605</v>
      </c>
      <c r="FH90" s="57" t="s">
        <v>527</v>
      </c>
      <c r="FJ90" s="108" t="s">
        <v>2943</v>
      </c>
      <c r="FM90" s="96" t="s">
        <v>1418</v>
      </c>
      <c r="FR90" s="57" t="s">
        <v>2608</v>
      </c>
      <c r="FT90" s="108" t="s">
        <v>2942</v>
      </c>
      <c r="FW90" s="96" t="s">
        <v>2605</v>
      </c>
    </row>
    <row r="91" spans="2:190" ht="15" thickBot="1" x14ac:dyDescent="0.4">
      <c r="C91" s="81">
        <v>90</v>
      </c>
      <c r="E91" s="116"/>
      <c r="X91" s="57" t="s">
        <v>2608</v>
      </c>
      <c r="Z91" s="49" t="s">
        <v>2622</v>
      </c>
      <c r="AC91" s="96" t="s">
        <v>3</v>
      </c>
      <c r="BJ91" s="78"/>
      <c r="BV91" s="82"/>
      <c r="CN91" s="78"/>
      <c r="CX91" s="78"/>
      <c r="DH91" s="78"/>
      <c r="DJ91" s="57" t="s">
        <v>2608</v>
      </c>
      <c r="DL91" s="41" t="s">
        <v>2632</v>
      </c>
      <c r="DO91" s="96" t="s">
        <v>2605</v>
      </c>
      <c r="DT91" s="57" t="s">
        <v>2608</v>
      </c>
      <c r="DV91" s="41" t="s">
        <v>2638</v>
      </c>
      <c r="DY91" s="96" t="s">
        <v>2605</v>
      </c>
      <c r="ED91" s="57" t="s">
        <v>2608</v>
      </c>
      <c r="EF91" s="41" t="s">
        <v>2645</v>
      </c>
      <c r="EI91" s="96" t="s">
        <v>2605</v>
      </c>
      <c r="EN91" s="57" t="s">
        <v>2608</v>
      </c>
      <c r="EP91" s="41" t="s">
        <v>2650</v>
      </c>
      <c r="ES91" s="96" t="s">
        <v>2605</v>
      </c>
      <c r="FH91" s="57"/>
      <c r="FJ91" s="108"/>
    </row>
    <row r="92" spans="2:190" ht="42.5" thickBot="1" x14ac:dyDescent="0.4">
      <c r="C92" s="81">
        <v>91</v>
      </c>
      <c r="X92" s="57" t="s">
        <v>2623</v>
      </c>
      <c r="Z92" s="49" t="s">
        <v>2621</v>
      </c>
      <c r="AC92" s="96" t="s">
        <v>2624</v>
      </c>
      <c r="BE92" s="50"/>
      <c r="BT92" s="78"/>
      <c r="BV92" s="82"/>
      <c r="DJ92" s="57" t="s">
        <v>401</v>
      </c>
      <c r="DL92" s="40" t="s">
        <v>2631</v>
      </c>
      <c r="DO92" s="96" t="s">
        <v>1254</v>
      </c>
      <c r="DT92" s="57" t="s">
        <v>2639</v>
      </c>
      <c r="DV92" s="40" t="s">
        <v>2637</v>
      </c>
      <c r="DY92" s="96" t="s">
        <v>362</v>
      </c>
      <c r="EB92" s="78"/>
      <c r="ED92" s="57" t="s">
        <v>451</v>
      </c>
      <c r="EF92" s="40" t="s">
        <v>2644</v>
      </c>
      <c r="EI92" s="96" t="s">
        <v>1257</v>
      </c>
      <c r="EN92" s="57" t="s">
        <v>475</v>
      </c>
      <c r="EP92" s="40" t="s">
        <v>2649</v>
      </c>
      <c r="ES92" s="96" t="s">
        <v>2648</v>
      </c>
    </row>
    <row r="93" spans="2:190" ht="14.5" thickBot="1" x14ac:dyDescent="0.4">
      <c r="C93" s="81">
        <v>92</v>
      </c>
      <c r="BE93" s="50"/>
      <c r="BT93" s="78"/>
      <c r="BV93" s="82"/>
      <c r="EB93" s="78"/>
      <c r="EN93" s="57" t="s">
        <v>2608</v>
      </c>
      <c r="EP93" s="41" t="s">
        <v>2652</v>
      </c>
      <c r="ES93" s="104" t="s">
        <v>2605</v>
      </c>
    </row>
    <row r="94" spans="2:190" ht="14.5" thickBot="1" x14ac:dyDescent="0.4">
      <c r="C94" s="81">
        <v>93</v>
      </c>
      <c r="N94" s="84"/>
      <c r="BE94" s="50"/>
      <c r="BT94" s="78"/>
      <c r="BV94" s="82"/>
      <c r="DJ94" s="57"/>
      <c r="DL94" s="40"/>
      <c r="EB94" s="78"/>
      <c r="EN94" s="57" t="s">
        <v>476</v>
      </c>
      <c r="EP94" s="40" t="s">
        <v>2651</v>
      </c>
      <c r="ES94" s="104" t="s">
        <v>1277</v>
      </c>
    </row>
    <row r="95" spans="2:190" x14ac:dyDescent="0.35">
      <c r="C95" s="81">
        <v>94</v>
      </c>
      <c r="N95" s="84"/>
      <c r="BE95" s="50"/>
      <c r="BT95" s="78"/>
      <c r="BV95" s="82"/>
      <c r="DJ95" s="57"/>
      <c r="EB95" s="78"/>
    </row>
    <row r="96" spans="2:190" ht="28" x14ac:dyDescent="0.35">
      <c r="C96" s="81">
        <v>95</v>
      </c>
      <c r="D96" s="84"/>
      <c r="F96" s="120" t="s">
        <v>3274</v>
      </c>
      <c r="G96" s="22"/>
      <c r="N96" s="84"/>
      <c r="P96" s="120" t="s">
        <v>3225</v>
      </c>
      <c r="T96" s="42"/>
      <c r="X96" s="57"/>
      <c r="Z96" s="120" t="str">
        <f>$P$96</f>
        <v>Please select your project quantity's unit of choice (This will display across the summary tables).</v>
      </c>
      <c r="AJ96" s="120" t="str">
        <f>$P$96</f>
        <v>Please select your project quantity's unit of choice (This will display across the summary tables).</v>
      </c>
      <c r="AT96" s="120" t="str">
        <f>$P$96</f>
        <v>Please select your project quantity's unit of choice (This will display across the summary tables).</v>
      </c>
      <c r="BB96" s="57"/>
      <c r="BD96" s="120" t="str">
        <f>$P$96</f>
        <v>Please select your project quantity's unit of choice (This will display across the summary tables).</v>
      </c>
      <c r="BN96" s="120" t="str">
        <f>$P$96</f>
        <v>Please select your project quantity's unit of choice (This will display across the summary tables).</v>
      </c>
      <c r="BT96" s="78"/>
      <c r="BV96" s="82"/>
      <c r="BX96" s="120" t="str">
        <f>$P$96</f>
        <v>Please select your project quantity's unit of choice (This will display across the summary tables).</v>
      </c>
      <c r="CH96" s="120" t="str">
        <f>$P$96</f>
        <v>Please select your project quantity's unit of choice (This will display across the summary tables).</v>
      </c>
      <c r="CR96" s="120" t="str">
        <f>$P$96</f>
        <v>Please select your project quantity's unit of choice (This will display across the summary tables).</v>
      </c>
      <c r="DB96" s="120" t="str">
        <f>$P$96</f>
        <v>Please select your project quantity's unit of choice (This will display across the summary tables).</v>
      </c>
      <c r="DJ96" s="57"/>
      <c r="DL96" s="120" t="str">
        <f>$P$96</f>
        <v>Please select your project quantity's unit of choice (This will display across the summary tables).</v>
      </c>
      <c r="DV96" s="120" t="str">
        <f>$P$96</f>
        <v>Please select your project quantity's unit of choice (This will display across the summary tables).</v>
      </c>
      <c r="EB96" s="78"/>
      <c r="EF96" s="120" t="str">
        <f>$P$96</f>
        <v>Please select your project quantity's unit of choice (This will display across the summary tables).</v>
      </c>
      <c r="EP96" s="120" t="str">
        <f>$P$96</f>
        <v>Please select your project quantity's unit of choice (This will display across the summary tables).</v>
      </c>
      <c r="EZ96" s="120" t="str">
        <f>$P$96</f>
        <v>Please select your project quantity's unit of choice (This will display across the summary tables).</v>
      </c>
      <c r="FJ96" s="120" t="str">
        <f>$P$96</f>
        <v>Please select your project quantity's unit of choice (This will display across the summary tables).</v>
      </c>
      <c r="FS96" s="102"/>
      <c r="FT96" s="120" t="str">
        <f>$P$96</f>
        <v>Please select your project quantity's unit of choice (This will display across the summary tables).</v>
      </c>
      <c r="GC96" s="102"/>
      <c r="GD96" s="120" t="str">
        <f>$P$96</f>
        <v>Please select your project quantity's unit of choice (This will display across the summary tables).</v>
      </c>
    </row>
    <row r="97" spans="3:189" ht="14.5" thickBot="1" x14ac:dyDescent="0.4">
      <c r="C97" s="81">
        <v>96</v>
      </c>
      <c r="D97" s="57" t="s">
        <v>3227</v>
      </c>
      <c r="F97" s="41" t="s">
        <v>3235</v>
      </c>
      <c r="I97" s="96"/>
      <c r="N97" s="84" t="s">
        <v>3224</v>
      </c>
      <c r="P97" s="41" t="s">
        <v>3235</v>
      </c>
      <c r="S97" s="96">
        <f>I97</f>
        <v>0</v>
      </c>
      <c r="T97" s="42"/>
      <c r="X97" s="57" t="s">
        <v>3236</v>
      </c>
      <c r="Z97" s="41" t="str">
        <f>F97</f>
        <v>Unit of choice</v>
      </c>
      <c r="AC97" s="96">
        <f>I97</f>
        <v>0</v>
      </c>
      <c r="AH97" s="84" t="s">
        <v>3237</v>
      </c>
      <c r="AJ97" s="41" t="str">
        <f>F97</f>
        <v>Unit of choice</v>
      </c>
      <c r="AM97" s="96">
        <f>I97</f>
        <v>0</v>
      </c>
      <c r="AR97" s="84" t="s">
        <v>3238</v>
      </c>
      <c r="AT97" s="41" t="str">
        <f>F97</f>
        <v>Unit of choice</v>
      </c>
      <c r="AW97" s="96">
        <f>I97</f>
        <v>0</v>
      </c>
      <c r="BB97" s="57" t="s">
        <v>3239</v>
      </c>
      <c r="BD97" s="41" t="str">
        <f>F97</f>
        <v>Unit of choice</v>
      </c>
      <c r="BG97" s="96">
        <f>I97</f>
        <v>0</v>
      </c>
      <c r="BL97" s="84" t="s">
        <v>3240</v>
      </c>
      <c r="BN97" s="41" t="str">
        <f>F97</f>
        <v>Unit of choice</v>
      </c>
      <c r="BQ97" s="96">
        <f>I97</f>
        <v>0</v>
      </c>
      <c r="BT97" s="78"/>
      <c r="BV97" s="84" t="s">
        <v>3241</v>
      </c>
      <c r="BX97" s="41" t="str">
        <f>F97</f>
        <v>Unit of choice</v>
      </c>
      <c r="CA97" s="96">
        <f>I97</f>
        <v>0</v>
      </c>
      <c r="CF97" s="84" t="s">
        <v>3242</v>
      </c>
      <c r="CH97" s="41" t="str">
        <f>F97</f>
        <v>Unit of choice</v>
      </c>
      <c r="CK97" s="96">
        <f>I97</f>
        <v>0</v>
      </c>
      <c r="CP97" s="84" t="s">
        <v>3243</v>
      </c>
      <c r="CR97" s="41" t="str">
        <f>F97</f>
        <v>Unit of choice</v>
      </c>
      <c r="CU97" s="96">
        <f>I97</f>
        <v>0</v>
      </c>
      <c r="CZ97" s="84" t="s">
        <v>3244</v>
      </c>
      <c r="DB97" s="41" t="str">
        <f>F97</f>
        <v>Unit of choice</v>
      </c>
      <c r="DE97" s="96">
        <f>I97</f>
        <v>0</v>
      </c>
      <c r="DJ97" s="84" t="s">
        <v>3245</v>
      </c>
      <c r="DL97" s="41" t="str">
        <f>F97</f>
        <v>Unit of choice</v>
      </c>
      <c r="DO97" s="96">
        <f>I97</f>
        <v>0</v>
      </c>
      <c r="DT97" s="84" t="s">
        <v>3246</v>
      </c>
      <c r="DV97" s="41" t="str">
        <f>F97</f>
        <v>Unit of choice</v>
      </c>
      <c r="DY97" s="96">
        <f>I97</f>
        <v>0</v>
      </c>
      <c r="EB97" s="78"/>
      <c r="ED97" s="84" t="s">
        <v>3247</v>
      </c>
      <c r="EF97" s="41" t="str">
        <f>F97</f>
        <v>Unit of choice</v>
      </c>
      <c r="EI97" s="96">
        <f>I97</f>
        <v>0</v>
      </c>
      <c r="EN97" s="84" t="s">
        <v>3248</v>
      </c>
      <c r="EP97" s="41" t="str">
        <f>F97</f>
        <v>Unit of choice</v>
      </c>
      <c r="ES97" s="96">
        <f>I97</f>
        <v>0</v>
      </c>
      <c r="EX97" s="84" t="s">
        <v>3249</v>
      </c>
      <c r="EZ97" s="41" t="str">
        <f>F97</f>
        <v>Unit of choice</v>
      </c>
      <c r="FC97" s="96">
        <f>I97</f>
        <v>0</v>
      </c>
      <c r="FH97" s="84" t="s">
        <v>3250</v>
      </c>
      <c r="FJ97" s="41" t="str">
        <f>F97</f>
        <v>Unit of choice</v>
      </c>
      <c r="FM97" s="96">
        <f>I97</f>
        <v>0</v>
      </c>
      <c r="FR97" s="84" t="s">
        <v>3251</v>
      </c>
      <c r="FT97" s="41" t="str">
        <f>F97</f>
        <v>Unit of choice</v>
      </c>
      <c r="FW97" s="96">
        <f>I97</f>
        <v>0</v>
      </c>
      <c r="GB97" s="84" t="s">
        <v>3252</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2614</v>
      </c>
      <c r="G101" s="51"/>
      <c r="M101" s="57"/>
      <c r="N101" s="84"/>
      <c r="P101" s="100" t="s">
        <v>2614</v>
      </c>
      <c r="Q101" s="51"/>
      <c r="S101" s="42"/>
      <c r="W101" s="57"/>
      <c r="Z101" s="100" t="s">
        <v>2614</v>
      </c>
      <c r="AA101" s="51"/>
      <c r="AC101" s="42"/>
      <c r="AG101" s="57"/>
      <c r="AJ101" s="100" t="s">
        <v>2614</v>
      </c>
      <c r="AK101" s="51"/>
      <c r="AM101" s="42"/>
      <c r="AQ101" s="57"/>
      <c r="AT101" s="100" t="s">
        <v>2614</v>
      </c>
      <c r="AU101" s="51"/>
      <c r="AW101" s="42"/>
      <c r="BA101" s="57"/>
      <c r="BD101" s="100" t="s">
        <v>2614</v>
      </c>
      <c r="BE101" s="51"/>
      <c r="BG101" s="42"/>
      <c r="BK101" s="57"/>
      <c r="BN101" s="100" t="s">
        <v>2614</v>
      </c>
      <c r="BO101" s="51"/>
      <c r="BQ101" s="42"/>
      <c r="BU101" s="57"/>
      <c r="BX101" s="100" t="s">
        <v>2614</v>
      </c>
      <c r="BY101" s="51"/>
      <c r="CA101" s="42"/>
      <c r="CH101" s="100" t="s">
        <v>2614</v>
      </c>
      <c r="CI101" s="51"/>
      <c r="CK101" s="42"/>
      <c r="CR101" s="100" t="s">
        <v>2614</v>
      </c>
      <c r="CS101" s="51"/>
      <c r="CU101" s="42"/>
      <c r="DB101" s="100" t="s">
        <v>2614</v>
      </c>
      <c r="DC101" s="51"/>
      <c r="DE101" s="42"/>
      <c r="DL101" s="100" t="s">
        <v>2614</v>
      </c>
      <c r="DM101" s="51"/>
      <c r="DO101" s="42"/>
      <c r="DR101" s="78"/>
      <c r="DV101" s="100" t="s">
        <v>2614</v>
      </c>
      <c r="DW101" s="51"/>
      <c r="DY101" s="42"/>
      <c r="EF101" s="100" t="s">
        <v>2614</v>
      </c>
      <c r="EG101" s="51"/>
      <c r="EI101" s="42"/>
      <c r="EP101" s="100" t="s">
        <v>2614</v>
      </c>
      <c r="EQ101" s="51"/>
      <c r="ES101" s="42"/>
      <c r="EZ101" s="100" t="s">
        <v>2614</v>
      </c>
      <c r="FA101" s="51"/>
      <c r="FC101" s="42"/>
      <c r="FJ101" s="100" t="s">
        <v>2614</v>
      </c>
      <c r="FK101" s="51"/>
      <c r="FM101" s="42"/>
      <c r="FT101" s="100" t="s">
        <v>2614</v>
      </c>
      <c r="FU101" s="51"/>
      <c r="FW101" s="42"/>
      <c r="GD101" s="135" t="s">
        <v>2614</v>
      </c>
      <c r="GE101" s="136"/>
      <c r="GG101" s="137"/>
    </row>
    <row r="102" spans="3:189" x14ac:dyDescent="0.35">
      <c r="C102" s="81">
        <v>101</v>
      </c>
      <c r="F102" s="41" t="s">
        <v>2615</v>
      </c>
      <c r="I102" s="41" t="s">
        <v>2615</v>
      </c>
      <c r="M102" s="57"/>
      <c r="N102" s="84"/>
      <c r="P102" s="41" t="s">
        <v>2615</v>
      </c>
      <c r="S102" s="41" t="s">
        <v>2615</v>
      </c>
      <c r="W102" s="57"/>
      <c r="Z102" s="41" t="s">
        <v>2615</v>
      </c>
      <c r="AC102" s="41" t="s">
        <v>2615</v>
      </c>
      <c r="AG102" s="57"/>
      <c r="AJ102" s="41" t="s">
        <v>2615</v>
      </c>
      <c r="AL102" s="41" t="s">
        <v>2615</v>
      </c>
      <c r="AM102" s="42"/>
      <c r="AQ102" s="57"/>
      <c r="AT102" s="41" t="s">
        <v>2615</v>
      </c>
      <c r="AV102" s="41" t="s">
        <v>2615</v>
      </c>
      <c r="AW102" s="42"/>
      <c r="BA102" s="57"/>
      <c r="BD102" s="41" t="s">
        <v>2615</v>
      </c>
      <c r="BF102" s="41" t="s">
        <v>2615</v>
      </c>
      <c r="BG102" s="42"/>
      <c r="BK102" s="57"/>
      <c r="BN102" s="41" t="s">
        <v>2615</v>
      </c>
      <c r="BP102" s="41" t="s">
        <v>2615</v>
      </c>
      <c r="BQ102" s="42"/>
      <c r="BU102" s="57"/>
      <c r="BX102" s="41" t="s">
        <v>2615</v>
      </c>
      <c r="BZ102" s="41" t="s">
        <v>2615</v>
      </c>
      <c r="CA102" s="42"/>
      <c r="CH102" s="41" t="s">
        <v>2615</v>
      </c>
      <c r="CJ102" s="41" t="s">
        <v>2615</v>
      </c>
      <c r="CK102" s="42"/>
      <c r="CR102" s="41" t="s">
        <v>2615</v>
      </c>
      <c r="CT102" s="41" t="s">
        <v>2615</v>
      </c>
      <c r="CU102" s="42"/>
      <c r="DB102" s="41" t="s">
        <v>2615</v>
      </c>
      <c r="DD102" s="41" t="s">
        <v>2615</v>
      </c>
      <c r="DE102" s="42"/>
      <c r="DL102" s="41" t="s">
        <v>2615</v>
      </c>
      <c r="DN102" s="41" t="s">
        <v>2615</v>
      </c>
      <c r="DO102" s="42"/>
      <c r="DV102" s="41" t="s">
        <v>2615</v>
      </c>
      <c r="DX102" s="41" t="s">
        <v>2615</v>
      </c>
      <c r="DY102" s="42"/>
      <c r="EF102" s="41" t="s">
        <v>2615</v>
      </c>
      <c r="EH102" s="41" t="s">
        <v>2615</v>
      </c>
      <c r="EI102" s="42"/>
      <c r="EP102" s="41" t="s">
        <v>2615</v>
      </c>
      <c r="ER102" s="41" t="s">
        <v>2615</v>
      </c>
      <c r="ES102" s="42"/>
      <c r="EZ102" s="41" t="s">
        <v>2615</v>
      </c>
      <c r="FB102" s="41" t="s">
        <v>2615</v>
      </c>
      <c r="FC102" s="42"/>
      <c r="FJ102" s="41" t="s">
        <v>2615</v>
      </c>
      <c r="FL102" s="41" t="s">
        <v>2615</v>
      </c>
      <c r="FM102" s="42"/>
      <c r="FT102" s="41" t="s">
        <v>2615</v>
      </c>
      <c r="FV102" s="41" t="s">
        <v>2615</v>
      </c>
      <c r="FW102" s="42"/>
      <c r="GD102" s="41" t="s">
        <v>2615</v>
      </c>
      <c r="GF102" s="41" t="s">
        <v>2615</v>
      </c>
      <c r="GG102" s="137"/>
    </row>
    <row r="103" spans="3:189" x14ac:dyDescent="0.35">
      <c r="C103" s="81">
        <v>102</v>
      </c>
      <c r="D103" s="57" t="s">
        <v>2604</v>
      </c>
      <c r="F103" s="41" t="s">
        <v>2615</v>
      </c>
      <c r="I103" s="41" t="s">
        <v>2615</v>
      </c>
      <c r="M103" s="57"/>
      <c r="N103" s="84" t="s">
        <v>2604</v>
      </c>
      <c r="P103" s="41" t="s">
        <v>2615</v>
      </c>
      <c r="S103" s="41" t="s">
        <v>2615</v>
      </c>
      <c r="W103" s="57"/>
      <c r="X103" s="84" t="s">
        <v>2604</v>
      </c>
      <c r="Z103" s="41" t="s">
        <v>2615</v>
      </c>
      <c r="AC103" s="41" t="s">
        <v>2615</v>
      </c>
      <c r="AG103" s="57"/>
      <c r="AH103" s="84" t="s">
        <v>2604</v>
      </c>
      <c r="AJ103" s="41" t="s">
        <v>2615</v>
      </c>
      <c r="AL103" s="41" t="s">
        <v>2615</v>
      </c>
      <c r="AM103" s="42"/>
      <c r="AQ103" s="57"/>
      <c r="AR103" s="84" t="s">
        <v>2604</v>
      </c>
      <c r="AT103" s="41" t="s">
        <v>2615</v>
      </c>
      <c r="AV103" s="41" t="s">
        <v>2615</v>
      </c>
      <c r="AW103" s="42"/>
      <c r="BA103" s="57"/>
      <c r="BB103" s="84" t="s">
        <v>2604</v>
      </c>
      <c r="BD103" s="41" t="s">
        <v>2615</v>
      </c>
      <c r="BF103" s="41" t="s">
        <v>2615</v>
      </c>
      <c r="BG103" s="42"/>
      <c r="BK103" s="57"/>
      <c r="BL103" s="84" t="s">
        <v>2604</v>
      </c>
      <c r="BN103" s="41" t="s">
        <v>2615</v>
      </c>
      <c r="BP103" s="41" t="s">
        <v>2615</v>
      </c>
      <c r="BQ103" s="42"/>
      <c r="BU103" s="57"/>
      <c r="BV103" s="84" t="s">
        <v>2604</v>
      </c>
      <c r="BX103" s="41" t="s">
        <v>2615</v>
      </c>
      <c r="BZ103" s="41" t="s">
        <v>2615</v>
      </c>
      <c r="CA103" s="42"/>
      <c r="CF103" s="84" t="s">
        <v>2604</v>
      </c>
      <c r="CH103" s="41" t="s">
        <v>2615</v>
      </c>
      <c r="CJ103" s="41" t="s">
        <v>2615</v>
      </c>
      <c r="CK103" s="42"/>
      <c r="CP103" s="84" t="s">
        <v>2604</v>
      </c>
      <c r="CR103" s="41" t="s">
        <v>2615</v>
      </c>
      <c r="CT103" s="41" t="s">
        <v>2615</v>
      </c>
      <c r="CU103" s="42"/>
      <c r="CZ103" s="84" t="s">
        <v>2604</v>
      </c>
      <c r="DB103" s="41" t="s">
        <v>2615</v>
      </c>
      <c r="DD103" s="41" t="s">
        <v>2615</v>
      </c>
      <c r="DE103" s="42"/>
      <c r="DJ103" s="84" t="s">
        <v>2604</v>
      </c>
      <c r="DL103" s="41" t="s">
        <v>2615</v>
      </c>
      <c r="DN103" s="41" t="s">
        <v>2615</v>
      </c>
      <c r="DO103" s="42"/>
      <c r="DT103" s="84" t="s">
        <v>2604</v>
      </c>
      <c r="DV103" s="41" t="s">
        <v>2615</v>
      </c>
      <c r="DX103" s="41" t="s">
        <v>2615</v>
      </c>
      <c r="DY103" s="42"/>
      <c r="ED103" s="84" t="s">
        <v>2604</v>
      </c>
      <c r="EF103" s="41" t="s">
        <v>2615</v>
      </c>
      <c r="EH103" s="41" t="s">
        <v>2615</v>
      </c>
      <c r="EI103" s="42"/>
      <c r="EN103" s="84" t="s">
        <v>2604</v>
      </c>
      <c r="EP103" s="41" t="s">
        <v>2615</v>
      </c>
      <c r="ER103" s="41" t="s">
        <v>2615</v>
      </c>
      <c r="ES103" s="42"/>
      <c r="EX103" s="84" t="s">
        <v>2604</v>
      </c>
      <c r="EZ103" s="41" t="s">
        <v>2615</v>
      </c>
      <c r="FB103" s="41" t="s">
        <v>2615</v>
      </c>
      <c r="FC103" s="42"/>
      <c r="FH103" s="84" t="s">
        <v>2604</v>
      </c>
      <c r="FJ103" s="41" t="s">
        <v>2615</v>
      </c>
      <c r="FL103" s="41" t="s">
        <v>2615</v>
      </c>
      <c r="FM103" s="42"/>
      <c r="FR103" s="84" t="s">
        <v>2604</v>
      </c>
      <c r="FT103" s="41" t="s">
        <v>2615</v>
      </c>
      <c r="FV103" s="41" t="s">
        <v>2615</v>
      </c>
      <c r="FW103" s="42"/>
      <c r="GB103" s="138" t="s">
        <v>2604</v>
      </c>
      <c r="GD103" s="41" t="s">
        <v>2615</v>
      </c>
      <c r="GF103" s="41" t="s">
        <v>2615</v>
      </c>
      <c r="GG103" s="137"/>
    </row>
    <row r="104" spans="3:189" x14ac:dyDescent="0.35">
      <c r="C104" s="81">
        <v>103</v>
      </c>
      <c r="D104" s="57" t="s">
        <v>2604</v>
      </c>
      <c r="F104" s="41" t="s">
        <v>2615</v>
      </c>
      <c r="I104" s="41" t="s">
        <v>2615</v>
      </c>
      <c r="M104" s="57"/>
      <c r="N104" s="84" t="s">
        <v>2604</v>
      </c>
      <c r="P104" s="41" t="s">
        <v>2615</v>
      </c>
      <c r="S104" s="41" t="s">
        <v>2615</v>
      </c>
      <c r="W104" s="57"/>
      <c r="X104" s="84" t="s">
        <v>2604</v>
      </c>
      <c r="Z104" s="41" t="s">
        <v>2615</v>
      </c>
      <c r="AC104" s="41" t="s">
        <v>2615</v>
      </c>
      <c r="AG104" s="57"/>
      <c r="AH104" s="84" t="s">
        <v>2604</v>
      </c>
      <c r="AJ104" s="41" t="s">
        <v>2615</v>
      </c>
      <c r="AL104" s="41" t="s">
        <v>2615</v>
      </c>
      <c r="AM104" s="42"/>
      <c r="AQ104" s="57"/>
      <c r="AR104" s="84" t="s">
        <v>2604</v>
      </c>
      <c r="AT104" s="41" t="s">
        <v>2615</v>
      </c>
      <c r="AV104" s="41" t="s">
        <v>2615</v>
      </c>
      <c r="AW104" s="42"/>
      <c r="BA104" s="57"/>
      <c r="BB104" s="84" t="s">
        <v>2604</v>
      </c>
      <c r="BD104" s="41" t="s">
        <v>2615</v>
      </c>
      <c r="BF104" s="41" t="s">
        <v>2615</v>
      </c>
      <c r="BG104" s="42"/>
      <c r="BK104" s="57"/>
      <c r="BL104" s="84" t="s">
        <v>2604</v>
      </c>
      <c r="BN104" s="41" t="s">
        <v>2615</v>
      </c>
      <c r="BP104" s="41" t="s">
        <v>2615</v>
      </c>
      <c r="BQ104" s="42"/>
      <c r="BU104" s="57"/>
      <c r="BV104" s="84" t="s">
        <v>2604</v>
      </c>
      <c r="BX104" s="41" t="s">
        <v>2615</v>
      </c>
      <c r="BZ104" s="41" t="s">
        <v>2615</v>
      </c>
      <c r="CA104" s="42"/>
      <c r="CF104" s="84" t="s">
        <v>2604</v>
      </c>
      <c r="CH104" s="41" t="s">
        <v>2615</v>
      </c>
      <c r="CJ104" s="41" t="s">
        <v>2615</v>
      </c>
      <c r="CK104" s="42"/>
      <c r="CP104" s="84" t="s">
        <v>2604</v>
      </c>
      <c r="CR104" s="41" t="s">
        <v>2615</v>
      </c>
      <c r="CT104" s="41" t="s">
        <v>2615</v>
      </c>
      <c r="CU104" s="42"/>
      <c r="CZ104" s="84" t="s">
        <v>2604</v>
      </c>
      <c r="DB104" s="41" t="s">
        <v>2615</v>
      </c>
      <c r="DD104" s="41" t="s">
        <v>2615</v>
      </c>
      <c r="DE104" s="42"/>
      <c r="DJ104" s="84" t="s">
        <v>2604</v>
      </c>
      <c r="DL104" s="41" t="s">
        <v>2615</v>
      </c>
      <c r="DN104" s="41" t="s">
        <v>2615</v>
      </c>
      <c r="DO104" s="42"/>
      <c r="DT104" s="84" t="s">
        <v>2604</v>
      </c>
      <c r="DV104" s="41" t="s">
        <v>2615</v>
      </c>
      <c r="DX104" s="41" t="s">
        <v>2615</v>
      </c>
      <c r="DY104" s="42"/>
      <c r="ED104" s="84" t="s">
        <v>2604</v>
      </c>
      <c r="EF104" s="41" t="s">
        <v>2615</v>
      </c>
      <c r="EH104" s="41" t="s">
        <v>2615</v>
      </c>
      <c r="EI104" s="42"/>
      <c r="EN104" s="84" t="s">
        <v>2604</v>
      </c>
      <c r="EP104" s="41" t="s">
        <v>2615</v>
      </c>
      <c r="ER104" s="41" t="s">
        <v>2615</v>
      </c>
      <c r="ES104" s="42"/>
      <c r="EX104" s="84" t="s">
        <v>2604</v>
      </c>
      <c r="EZ104" s="41" t="s">
        <v>2615</v>
      </c>
      <c r="FB104" s="41" t="s">
        <v>2615</v>
      </c>
      <c r="FC104" s="42"/>
      <c r="FH104" s="84" t="s">
        <v>2604</v>
      </c>
      <c r="FJ104" s="41" t="s">
        <v>2615</v>
      </c>
      <c r="FL104" s="41" t="s">
        <v>2615</v>
      </c>
      <c r="FM104" s="42"/>
      <c r="FR104" s="84" t="s">
        <v>2604</v>
      </c>
      <c r="FT104" s="41" t="s">
        <v>2615</v>
      </c>
      <c r="FV104" s="41" t="s">
        <v>2615</v>
      </c>
      <c r="FW104" s="42"/>
      <c r="GB104" s="138" t="s">
        <v>2604</v>
      </c>
      <c r="GD104" s="41" t="s">
        <v>2615</v>
      </c>
      <c r="GF104" s="41" t="s">
        <v>2615</v>
      </c>
      <c r="GG104" s="137"/>
    </row>
    <row r="105" spans="3:189" x14ac:dyDescent="0.35">
      <c r="C105" s="81">
        <v>104</v>
      </c>
      <c r="D105" s="57" t="s">
        <v>2604</v>
      </c>
      <c r="F105" s="41" t="s">
        <v>2615</v>
      </c>
      <c r="I105" s="41" t="s">
        <v>2615</v>
      </c>
      <c r="M105" s="57"/>
      <c r="N105" s="84" t="s">
        <v>2604</v>
      </c>
      <c r="P105" s="41" t="s">
        <v>2615</v>
      </c>
      <c r="S105" s="41" t="s">
        <v>2615</v>
      </c>
      <c r="W105" s="57"/>
      <c r="X105" s="84" t="s">
        <v>2604</v>
      </c>
      <c r="Z105" s="41" t="s">
        <v>2615</v>
      </c>
      <c r="AC105" s="41" t="s">
        <v>2615</v>
      </c>
      <c r="AG105" s="57"/>
      <c r="AH105" s="84" t="s">
        <v>2604</v>
      </c>
      <c r="AJ105" s="41" t="s">
        <v>2615</v>
      </c>
      <c r="AL105" s="41" t="s">
        <v>2615</v>
      </c>
      <c r="AM105" s="42"/>
      <c r="AQ105" s="57"/>
      <c r="AR105" s="84" t="s">
        <v>2604</v>
      </c>
      <c r="AT105" s="41" t="s">
        <v>2615</v>
      </c>
      <c r="AV105" s="41" t="s">
        <v>2615</v>
      </c>
      <c r="AW105" s="42"/>
      <c r="BA105" s="57"/>
      <c r="BB105" s="84" t="s">
        <v>2604</v>
      </c>
      <c r="BD105" s="41" t="s">
        <v>2615</v>
      </c>
      <c r="BF105" s="41" t="s">
        <v>2615</v>
      </c>
      <c r="BG105" s="42"/>
      <c r="BK105" s="57"/>
      <c r="BL105" s="84" t="s">
        <v>2604</v>
      </c>
      <c r="BN105" s="41" t="s">
        <v>2615</v>
      </c>
      <c r="BP105" s="41" t="s">
        <v>2615</v>
      </c>
      <c r="BQ105" s="42"/>
      <c r="BU105" s="57"/>
      <c r="BV105" s="84" t="s">
        <v>2604</v>
      </c>
      <c r="BX105" s="41" t="s">
        <v>2615</v>
      </c>
      <c r="BZ105" s="41" t="s">
        <v>2615</v>
      </c>
      <c r="CA105" s="42"/>
      <c r="CF105" s="84" t="s">
        <v>2604</v>
      </c>
      <c r="CH105" s="41" t="s">
        <v>2615</v>
      </c>
      <c r="CJ105" s="41" t="s">
        <v>2615</v>
      </c>
      <c r="CK105" s="42"/>
      <c r="CP105" s="84" t="s">
        <v>2604</v>
      </c>
      <c r="CR105" s="41" t="s">
        <v>2615</v>
      </c>
      <c r="CT105" s="41" t="s">
        <v>2615</v>
      </c>
      <c r="CU105" s="42"/>
      <c r="CZ105" s="84" t="s">
        <v>2604</v>
      </c>
      <c r="DB105" s="41" t="s">
        <v>2615</v>
      </c>
      <c r="DD105" s="41" t="s">
        <v>2615</v>
      </c>
      <c r="DE105" s="42"/>
      <c r="DJ105" s="84" t="s">
        <v>2604</v>
      </c>
      <c r="DL105" s="41" t="s">
        <v>2615</v>
      </c>
      <c r="DN105" s="41" t="s">
        <v>2615</v>
      </c>
      <c r="DO105" s="42"/>
      <c r="DT105" s="84" t="s">
        <v>2604</v>
      </c>
      <c r="DV105" s="41" t="s">
        <v>2615</v>
      </c>
      <c r="DX105" s="41" t="s">
        <v>2615</v>
      </c>
      <c r="DY105" s="42"/>
      <c r="ED105" s="84" t="s">
        <v>2604</v>
      </c>
      <c r="EF105" s="41" t="s">
        <v>2615</v>
      </c>
      <c r="EH105" s="41" t="s">
        <v>2615</v>
      </c>
      <c r="EI105" s="42"/>
      <c r="EN105" s="84" t="s">
        <v>2604</v>
      </c>
      <c r="EP105" s="41" t="s">
        <v>2615</v>
      </c>
      <c r="ER105" s="41" t="s">
        <v>2615</v>
      </c>
      <c r="ES105" s="42"/>
      <c r="EX105" s="84" t="s">
        <v>2604</v>
      </c>
      <c r="EZ105" s="41" t="s">
        <v>2615</v>
      </c>
      <c r="FB105" s="41" t="s">
        <v>2615</v>
      </c>
      <c r="FC105" s="42"/>
      <c r="FH105" s="84" t="s">
        <v>2604</v>
      </c>
      <c r="FJ105" s="41" t="s">
        <v>2615</v>
      </c>
      <c r="FL105" s="41" t="s">
        <v>2615</v>
      </c>
      <c r="FM105" s="42"/>
      <c r="FR105" s="84" t="s">
        <v>2604</v>
      </c>
      <c r="FT105" s="41" t="s">
        <v>2615</v>
      </c>
      <c r="FV105" s="41" t="s">
        <v>2615</v>
      </c>
      <c r="FW105" s="42"/>
      <c r="GB105" s="138" t="s">
        <v>2604</v>
      </c>
      <c r="GD105" s="41" t="s">
        <v>2615</v>
      </c>
      <c r="GF105" s="41" t="s">
        <v>2615</v>
      </c>
      <c r="GG105" s="137"/>
    </row>
    <row r="106" spans="3:189" x14ac:dyDescent="0.35">
      <c r="C106" s="81">
        <v>105</v>
      </c>
      <c r="D106" s="57" t="s">
        <v>2604</v>
      </c>
      <c r="F106" s="41" t="s">
        <v>2615</v>
      </c>
      <c r="I106" s="41" t="s">
        <v>2615</v>
      </c>
      <c r="M106" s="57"/>
      <c r="N106" s="84" t="s">
        <v>2604</v>
      </c>
      <c r="P106" s="41" t="s">
        <v>2615</v>
      </c>
      <c r="S106" s="41" t="s">
        <v>2615</v>
      </c>
      <c r="W106" s="57"/>
      <c r="X106" s="84" t="s">
        <v>2604</v>
      </c>
      <c r="Z106" s="41" t="s">
        <v>2615</v>
      </c>
      <c r="AC106" s="41" t="s">
        <v>2615</v>
      </c>
      <c r="AG106" s="57"/>
      <c r="AH106" s="84" t="s">
        <v>2604</v>
      </c>
      <c r="AJ106" s="41" t="s">
        <v>2615</v>
      </c>
      <c r="AL106" s="41" t="s">
        <v>2615</v>
      </c>
      <c r="AM106" s="42"/>
      <c r="AQ106" s="57"/>
      <c r="AR106" s="84" t="s">
        <v>2604</v>
      </c>
      <c r="AT106" s="41" t="s">
        <v>2615</v>
      </c>
      <c r="AV106" s="41" t="s">
        <v>2615</v>
      </c>
      <c r="AW106" s="42"/>
      <c r="BA106" s="57"/>
      <c r="BB106" s="84" t="s">
        <v>2604</v>
      </c>
      <c r="BD106" s="41" t="s">
        <v>2615</v>
      </c>
      <c r="BF106" s="41" t="s">
        <v>2615</v>
      </c>
      <c r="BG106" s="42"/>
      <c r="BK106" s="57"/>
      <c r="BL106" s="84" t="s">
        <v>2604</v>
      </c>
      <c r="BN106" s="41" t="s">
        <v>2615</v>
      </c>
      <c r="BP106" s="41" t="s">
        <v>2615</v>
      </c>
      <c r="BQ106" s="42"/>
      <c r="BU106" s="57"/>
      <c r="BV106" s="84" t="s">
        <v>2604</v>
      </c>
      <c r="BX106" s="41" t="s">
        <v>2615</v>
      </c>
      <c r="BZ106" s="41" t="s">
        <v>2615</v>
      </c>
      <c r="CA106" s="42"/>
      <c r="CF106" s="84" t="s">
        <v>2604</v>
      </c>
      <c r="CH106" s="41" t="s">
        <v>2615</v>
      </c>
      <c r="CJ106" s="41" t="s">
        <v>2615</v>
      </c>
      <c r="CK106" s="42"/>
      <c r="CP106" s="84" t="s">
        <v>2604</v>
      </c>
      <c r="CR106" s="41" t="s">
        <v>2615</v>
      </c>
      <c r="CT106" s="41" t="s">
        <v>2615</v>
      </c>
      <c r="CU106" s="42"/>
      <c r="CZ106" s="84" t="s">
        <v>2604</v>
      </c>
      <c r="DB106" s="41" t="s">
        <v>2615</v>
      </c>
      <c r="DD106" s="41" t="s">
        <v>2615</v>
      </c>
      <c r="DE106" s="42"/>
      <c r="DJ106" s="84" t="s">
        <v>2604</v>
      </c>
      <c r="DL106" s="41" t="s">
        <v>2615</v>
      </c>
      <c r="DN106" s="41" t="s">
        <v>2615</v>
      </c>
      <c r="DO106" s="42"/>
      <c r="DT106" s="84" t="s">
        <v>2604</v>
      </c>
      <c r="DV106" s="41" t="s">
        <v>2615</v>
      </c>
      <c r="DX106" s="41" t="s">
        <v>2615</v>
      </c>
      <c r="DY106" s="42"/>
      <c r="ED106" s="84" t="s">
        <v>2604</v>
      </c>
      <c r="EF106" s="41" t="s">
        <v>2615</v>
      </c>
      <c r="EH106" s="41" t="s">
        <v>2615</v>
      </c>
      <c r="EI106" s="42"/>
      <c r="EN106" s="84" t="s">
        <v>2604</v>
      </c>
      <c r="EP106" s="41" t="s">
        <v>2615</v>
      </c>
      <c r="ER106" s="41" t="s">
        <v>2615</v>
      </c>
      <c r="ES106" s="42"/>
      <c r="EX106" s="84" t="s">
        <v>2604</v>
      </c>
      <c r="EZ106" s="41" t="s">
        <v>2615</v>
      </c>
      <c r="FB106" s="41" t="s">
        <v>2615</v>
      </c>
      <c r="FC106" s="42"/>
      <c r="FH106" s="84" t="s">
        <v>2604</v>
      </c>
      <c r="FJ106" s="41" t="s">
        <v>2615</v>
      </c>
      <c r="FL106" s="41" t="s">
        <v>2615</v>
      </c>
      <c r="FM106" s="42"/>
      <c r="FR106" s="84" t="s">
        <v>2604</v>
      </c>
      <c r="FT106" s="41" t="s">
        <v>2615</v>
      </c>
      <c r="FV106" s="41" t="s">
        <v>2615</v>
      </c>
      <c r="FW106" s="42"/>
      <c r="GB106" s="138" t="s">
        <v>2604</v>
      </c>
      <c r="GD106" s="41" t="s">
        <v>2615</v>
      </c>
      <c r="GF106" s="41" t="s">
        <v>2615</v>
      </c>
      <c r="GG106" s="137"/>
    </row>
    <row r="107" spans="3:189" x14ac:dyDescent="0.35">
      <c r="C107" s="81">
        <v>106</v>
      </c>
      <c r="D107" s="57" t="s">
        <v>2604</v>
      </c>
      <c r="F107" s="41" t="s">
        <v>2615</v>
      </c>
      <c r="I107" s="41" t="s">
        <v>2615</v>
      </c>
      <c r="M107" s="57"/>
      <c r="N107" s="84" t="s">
        <v>2604</v>
      </c>
      <c r="P107" s="41" t="s">
        <v>2615</v>
      </c>
      <c r="S107" s="41" t="s">
        <v>2615</v>
      </c>
      <c r="W107" s="57"/>
      <c r="X107" s="84" t="s">
        <v>2604</v>
      </c>
      <c r="Z107" s="41" t="s">
        <v>2615</v>
      </c>
      <c r="AC107" s="41" t="s">
        <v>2615</v>
      </c>
      <c r="AG107" s="57"/>
      <c r="AH107" s="84" t="s">
        <v>2604</v>
      </c>
      <c r="AJ107" s="41" t="s">
        <v>2615</v>
      </c>
      <c r="AL107" s="41" t="s">
        <v>2615</v>
      </c>
      <c r="AM107" s="42"/>
      <c r="AQ107" s="57"/>
      <c r="AR107" s="84" t="s">
        <v>2604</v>
      </c>
      <c r="AT107" s="41" t="s">
        <v>2615</v>
      </c>
      <c r="AV107" s="41" t="s">
        <v>2615</v>
      </c>
      <c r="AW107" s="42"/>
      <c r="BA107" s="57"/>
      <c r="BB107" s="84" t="s">
        <v>2604</v>
      </c>
      <c r="BD107" s="41" t="s">
        <v>2615</v>
      </c>
      <c r="BF107" s="41" t="s">
        <v>2615</v>
      </c>
      <c r="BG107" s="42"/>
      <c r="BK107" s="57"/>
      <c r="BL107" s="84" t="s">
        <v>2604</v>
      </c>
      <c r="BN107" s="41" t="s">
        <v>2615</v>
      </c>
      <c r="BP107" s="41" t="s">
        <v>2615</v>
      </c>
      <c r="BQ107" s="42"/>
      <c r="BU107" s="57"/>
      <c r="BV107" s="84" t="s">
        <v>2604</v>
      </c>
      <c r="BX107" s="41" t="s">
        <v>2615</v>
      </c>
      <c r="BZ107" s="41" t="s">
        <v>2615</v>
      </c>
      <c r="CA107" s="42"/>
      <c r="CF107" s="84" t="s">
        <v>2604</v>
      </c>
      <c r="CH107" s="41" t="s">
        <v>2615</v>
      </c>
      <c r="CJ107" s="41" t="s">
        <v>2615</v>
      </c>
      <c r="CK107" s="42"/>
      <c r="CP107" s="84" t="s">
        <v>2604</v>
      </c>
      <c r="CR107" s="41" t="s">
        <v>2615</v>
      </c>
      <c r="CT107" s="41" t="s">
        <v>2615</v>
      </c>
      <c r="CU107" s="42"/>
      <c r="CZ107" s="84" t="s">
        <v>2604</v>
      </c>
      <c r="DB107" s="41" t="s">
        <v>2615</v>
      </c>
      <c r="DD107" s="41" t="s">
        <v>2615</v>
      </c>
      <c r="DE107" s="42"/>
      <c r="DJ107" s="84" t="s">
        <v>2604</v>
      </c>
      <c r="DL107" s="41" t="s">
        <v>2615</v>
      </c>
      <c r="DN107" s="41" t="s">
        <v>2615</v>
      </c>
      <c r="DO107" s="42"/>
      <c r="DT107" s="84" t="s">
        <v>2604</v>
      </c>
      <c r="DV107" s="41" t="s">
        <v>2615</v>
      </c>
      <c r="DX107" s="41" t="s">
        <v>2615</v>
      </c>
      <c r="DY107" s="42"/>
      <c r="ED107" s="84" t="s">
        <v>2604</v>
      </c>
      <c r="EF107" s="41" t="s">
        <v>2615</v>
      </c>
      <c r="EH107" s="41" t="s">
        <v>2615</v>
      </c>
      <c r="EI107" s="42"/>
      <c r="EN107" s="84" t="s">
        <v>2604</v>
      </c>
      <c r="EP107" s="41" t="s">
        <v>2615</v>
      </c>
      <c r="ER107" s="41" t="s">
        <v>2615</v>
      </c>
      <c r="ES107" s="42"/>
      <c r="EX107" s="84" t="s">
        <v>2604</v>
      </c>
      <c r="EZ107" s="41" t="s">
        <v>2615</v>
      </c>
      <c r="FB107" s="41" t="s">
        <v>2615</v>
      </c>
      <c r="FC107" s="42"/>
      <c r="FH107" s="84" t="s">
        <v>2604</v>
      </c>
      <c r="FJ107" s="41" t="s">
        <v>2615</v>
      </c>
      <c r="FL107" s="41" t="s">
        <v>2615</v>
      </c>
      <c r="FM107" s="42"/>
      <c r="FR107" s="84" t="s">
        <v>2604</v>
      </c>
      <c r="FT107" s="41" t="s">
        <v>2615</v>
      </c>
      <c r="FV107" s="41" t="s">
        <v>2615</v>
      </c>
      <c r="FW107" s="42"/>
      <c r="GB107" s="138" t="s">
        <v>2604</v>
      </c>
      <c r="GD107" s="41" t="s">
        <v>2615</v>
      </c>
      <c r="GF107" s="41" t="s">
        <v>2615</v>
      </c>
      <c r="GG107" s="137"/>
    </row>
    <row r="108" spans="3:189" x14ac:dyDescent="0.35">
      <c r="C108" s="81">
        <v>107</v>
      </c>
      <c r="D108" s="57" t="s">
        <v>2604</v>
      </c>
      <c r="F108" s="41" t="s">
        <v>2615</v>
      </c>
      <c r="I108" s="41" t="s">
        <v>2615</v>
      </c>
      <c r="M108" s="57"/>
      <c r="N108" s="84" t="s">
        <v>2604</v>
      </c>
      <c r="P108" s="41" t="s">
        <v>2615</v>
      </c>
      <c r="S108" s="41" t="s">
        <v>2615</v>
      </c>
      <c r="W108" s="57"/>
      <c r="X108" s="84" t="s">
        <v>2604</v>
      </c>
      <c r="Z108" s="41" t="s">
        <v>2615</v>
      </c>
      <c r="AC108" s="41" t="s">
        <v>2615</v>
      </c>
      <c r="AG108" s="57"/>
      <c r="AH108" s="84" t="s">
        <v>2604</v>
      </c>
      <c r="AJ108" s="41" t="s">
        <v>2615</v>
      </c>
      <c r="AL108" s="41" t="s">
        <v>2615</v>
      </c>
      <c r="AM108" s="42"/>
      <c r="AQ108" s="57"/>
      <c r="AR108" s="84" t="s">
        <v>2604</v>
      </c>
      <c r="AT108" s="41" t="s">
        <v>2615</v>
      </c>
      <c r="AV108" s="41" t="s">
        <v>2615</v>
      </c>
      <c r="AW108" s="42"/>
      <c r="BA108" s="57"/>
      <c r="BB108" s="84" t="s">
        <v>2604</v>
      </c>
      <c r="BD108" s="41" t="s">
        <v>2615</v>
      </c>
      <c r="BF108" s="41" t="s">
        <v>2615</v>
      </c>
      <c r="BG108" s="42"/>
      <c r="BK108" s="57"/>
      <c r="BL108" s="84" t="s">
        <v>2604</v>
      </c>
      <c r="BN108" s="41" t="s">
        <v>2615</v>
      </c>
      <c r="BP108" s="41" t="s">
        <v>2615</v>
      </c>
      <c r="BQ108" s="42"/>
      <c r="BU108" s="57"/>
      <c r="BV108" s="84" t="s">
        <v>2604</v>
      </c>
      <c r="BX108" s="41" t="s">
        <v>2615</v>
      </c>
      <c r="BZ108" s="41" t="s">
        <v>2615</v>
      </c>
      <c r="CA108" s="42"/>
      <c r="CF108" s="84" t="s">
        <v>2604</v>
      </c>
      <c r="CH108" s="41" t="s">
        <v>2615</v>
      </c>
      <c r="CJ108" s="41" t="s">
        <v>2615</v>
      </c>
      <c r="CK108" s="42"/>
      <c r="CP108" s="84" t="s">
        <v>2604</v>
      </c>
      <c r="CR108" s="41" t="s">
        <v>2615</v>
      </c>
      <c r="CT108" s="41" t="s">
        <v>2615</v>
      </c>
      <c r="CU108" s="42"/>
      <c r="CZ108" s="84" t="s">
        <v>2604</v>
      </c>
      <c r="DB108" s="41" t="s">
        <v>2615</v>
      </c>
      <c r="DD108" s="41" t="s">
        <v>2615</v>
      </c>
      <c r="DE108" s="42"/>
      <c r="DJ108" s="84" t="s">
        <v>2604</v>
      </c>
      <c r="DL108" s="41" t="s">
        <v>2615</v>
      </c>
      <c r="DN108" s="41" t="s">
        <v>2615</v>
      </c>
      <c r="DO108" s="42"/>
      <c r="DT108" s="84" t="s">
        <v>2604</v>
      </c>
      <c r="DV108" s="41" t="s">
        <v>2615</v>
      </c>
      <c r="DX108" s="41" t="s">
        <v>2615</v>
      </c>
      <c r="DY108" s="42"/>
      <c r="ED108" s="84" t="s">
        <v>2604</v>
      </c>
      <c r="EF108" s="41" t="s">
        <v>2615</v>
      </c>
      <c r="EH108" s="41" t="s">
        <v>2615</v>
      </c>
      <c r="EI108" s="42"/>
      <c r="EN108" s="84" t="s">
        <v>2604</v>
      </c>
      <c r="EP108" s="41" t="s">
        <v>2615</v>
      </c>
      <c r="ER108" s="41" t="s">
        <v>2615</v>
      </c>
      <c r="ES108" s="42"/>
      <c r="EX108" s="84" t="s">
        <v>2604</v>
      </c>
      <c r="EZ108" s="41" t="s">
        <v>2615</v>
      </c>
      <c r="FB108" s="41" t="s">
        <v>2615</v>
      </c>
      <c r="FC108" s="42"/>
      <c r="FH108" s="84" t="s">
        <v>2604</v>
      </c>
      <c r="FJ108" s="41" t="s">
        <v>2615</v>
      </c>
      <c r="FL108" s="41" t="s">
        <v>2615</v>
      </c>
      <c r="FM108" s="42"/>
      <c r="FR108" s="84" t="s">
        <v>2604</v>
      </c>
      <c r="FT108" s="41" t="s">
        <v>2615</v>
      </c>
      <c r="FV108" s="41" t="s">
        <v>2615</v>
      </c>
      <c r="FW108" s="42"/>
      <c r="GB108" s="138" t="s">
        <v>2604</v>
      </c>
      <c r="GD108" s="41" t="s">
        <v>2615</v>
      </c>
      <c r="GF108" s="41" t="s">
        <v>2615</v>
      </c>
      <c r="GG108" s="137"/>
    </row>
    <row r="109" spans="3:189" x14ac:dyDescent="0.35">
      <c r="C109" s="81">
        <v>108</v>
      </c>
      <c r="D109" s="57" t="s">
        <v>2604</v>
      </c>
      <c r="F109" s="41" t="s">
        <v>2615</v>
      </c>
      <c r="I109" s="41" t="s">
        <v>2615</v>
      </c>
      <c r="M109" s="57"/>
      <c r="N109" s="84" t="s">
        <v>2604</v>
      </c>
      <c r="P109" s="41" t="s">
        <v>2615</v>
      </c>
      <c r="S109" s="41" t="s">
        <v>2615</v>
      </c>
      <c r="W109" s="57"/>
      <c r="X109" s="84" t="s">
        <v>2604</v>
      </c>
      <c r="Z109" s="41" t="s">
        <v>2615</v>
      </c>
      <c r="AC109" s="41" t="s">
        <v>2615</v>
      </c>
      <c r="AG109" s="57"/>
      <c r="AH109" s="84" t="s">
        <v>2604</v>
      </c>
      <c r="AJ109" s="41" t="s">
        <v>2615</v>
      </c>
      <c r="AL109" s="41" t="s">
        <v>2615</v>
      </c>
      <c r="AM109" s="42"/>
      <c r="AQ109" s="57"/>
      <c r="AR109" s="84" t="s">
        <v>2604</v>
      </c>
      <c r="AT109" s="41" t="s">
        <v>2615</v>
      </c>
      <c r="AV109" s="41" t="s">
        <v>2615</v>
      </c>
      <c r="AW109" s="42"/>
      <c r="BA109" s="57"/>
      <c r="BB109" s="84" t="s">
        <v>2604</v>
      </c>
      <c r="BD109" s="41" t="s">
        <v>2615</v>
      </c>
      <c r="BF109" s="41" t="s">
        <v>2615</v>
      </c>
      <c r="BG109" s="42"/>
      <c r="BK109" s="57"/>
      <c r="BL109" s="84" t="s">
        <v>2604</v>
      </c>
      <c r="BN109" s="41" t="s">
        <v>2615</v>
      </c>
      <c r="BP109" s="41" t="s">
        <v>2615</v>
      </c>
      <c r="BQ109" s="42"/>
      <c r="BU109" s="57"/>
      <c r="BV109" s="84" t="s">
        <v>2604</v>
      </c>
      <c r="BX109" s="41" t="s">
        <v>2615</v>
      </c>
      <c r="BZ109" s="41" t="s">
        <v>2615</v>
      </c>
      <c r="CA109" s="42"/>
      <c r="CF109" s="84" t="s">
        <v>2604</v>
      </c>
      <c r="CH109" s="41" t="s">
        <v>2615</v>
      </c>
      <c r="CJ109" s="41" t="s">
        <v>2615</v>
      </c>
      <c r="CK109" s="42"/>
      <c r="CP109" s="84" t="s">
        <v>2604</v>
      </c>
      <c r="CR109" s="41" t="s">
        <v>2615</v>
      </c>
      <c r="CT109" s="41" t="s">
        <v>2615</v>
      </c>
      <c r="CU109" s="42"/>
      <c r="CZ109" s="84" t="s">
        <v>2604</v>
      </c>
      <c r="DB109" s="41" t="s">
        <v>2615</v>
      </c>
      <c r="DD109" s="41" t="s">
        <v>2615</v>
      </c>
      <c r="DE109" s="42"/>
      <c r="DJ109" s="84" t="s">
        <v>2604</v>
      </c>
      <c r="DL109" s="41" t="s">
        <v>2615</v>
      </c>
      <c r="DN109" s="41" t="s">
        <v>2615</v>
      </c>
      <c r="DO109" s="42"/>
      <c r="DT109" s="84" t="s">
        <v>2604</v>
      </c>
      <c r="DV109" s="41" t="s">
        <v>2615</v>
      </c>
      <c r="DX109" s="41" t="s">
        <v>2615</v>
      </c>
      <c r="DY109" s="42"/>
      <c r="ED109" s="84" t="s">
        <v>2604</v>
      </c>
      <c r="EF109" s="41" t="s">
        <v>2615</v>
      </c>
      <c r="EH109" s="41" t="s">
        <v>2615</v>
      </c>
      <c r="EI109" s="42"/>
      <c r="EN109" s="84" t="s">
        <v>2604</v>
      </c>
      <c r="EP109" s="41" t="s">
        <v>2615</v>
      </c>
      <c r="ER109" s="41" t="s">
        <v>2615</v>
      </c>
      <c r="ES109" s="42"/>
      <c r="EX109" s="84" t="s">
        <v>2604</v>
      </c>
      <c r="EZ109" s="41" t="s">
        <v>2615</v>
      </c>
      <c r="FB109" s="41" t="s">
        <v>2615</v>
      </c>
      <c r="FC109" s="42"/>
      <c r="FH109" s="84" t="s">
        <v>2604</v>
      </c>
      <c r="FJ109" s="41" t="s">
        <v>2615</v>
      </c>
      <c r="FL109" s="41" t="s">
        <v>2615</v>
      </c>
      <c r="FM109" s="42"/>
      <c r="FR109" s="84" t="s">
        <v>2604</v>
      </c>
      <c r="FT109" s="41" t="s">
        <v>2615</v>
      </c>
      <c r="FV109" s="41" t="s">
        <v>2615</v>
      </c>
      <c r="FW109" s="42"/>
      <c r="GB109" s="138" t="s">
        <v>2604</v>
      </c>
      <c r="GD109" s="41" t="s">
        <v>2615</v>
      </c>
      <c r="GF109" s="41" t="s">
        <v>2615</v>
      </c>
      <c r="GG109" s="137"/>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3281</v>
      </c>
      <c r="I1" s="16">
        <v>1</v>
      </c>
      <c r="J1" s="16">
        <v>2</v>
      </c>
      <c r="K1" s="16">
        <v>3</v>
      </c>
      <c r="L1" s="16">
        <v>4</v>
      </c>
      <c r="M1" s="16">
        <v>5</v>
      </c>
      <c r="N1" s="16">
        <v>6</v>
      </c>
    </row>
    <row r="2" spans="1:14" x14ac:dyDescent="0.35">
      <c r="A2" s="15" t="s">
        <v>1818</v>
      </c>
      <c r="B2" s="15" t="s">
        <v>1830</v>
      </c>
      <c r="C2" s="15" t="s">
        <v>1816</v>
      </c>
      <c r="D2" s="15" t="s">
        <v>1817</v>
      </c>
      <c r="E2" s="15" t="s">
        <v>1831</v>
      </c>
      <c r="F2" s="15" t="s">
        <v>1832</v>
      </c>
      <c r="I2" s="15" t="s">
        <v>3282</v>
      </c>
      <c r="J2" s="15" t="s">
        <v>3283</v>
      </c>
      <c r="K2" s="15" t="s">
        <v>3284</v>
      </c>
      <c r="L2" s="15" t="s">
        <v>3285</v>
      </c>
      <c r="M2" s="15" t="s">
        <v>3286</v>
      </c>
      <c r="N2" s="15" t="s">
        <v>3287</v>
      </c>
    </row>
    <row r="3" spans="1:14" ht="29" x14ac:dyDescent="0.35">
      <c r="A3" s="5" t="s">
        <v>1819</v>
      </c>
      <c r="B3" s="5" t="s">
        <v>1822</v>
      </c>
      <c r="C3" s="5" t="s">
        <v>1833</v>
      </c>
      <c r="D3" s="5" t="s">
        <v>1834</v>
      </c>
      <c r="E3" s="5" t="s">
        <v>1835</v>
      </c>
      <c r="F3" s="5" t="s">
        <v>1836</v>
      </c>
      <c r="I3" s="5" t="s">
        <v>1819</v>
      </c>
      <c r="J3" s="5" t="s">
        <v>1822</v>
      </c>
      <c r="K3" s="5" t="s">
        <v>1833</v>
      </c>
      <c r="L3" s="5" t="s">
        <v>1834</v>
      </c>
      <c r="M3" s="5" t="s">
        <v>1835</v>
      </c>
    </row>
    <row r="4" spans="1:14" ht="29" x14ac:dyDescent="0.35">
      <c r="A4" s="5" t="s">
        <v>1820</v>
      </c>
      <c r="B4" s="5" t="s">
        <v>1824</v>
      </c>
      <c r="C4" s="5" t="s">
        <v>1826</v>
      </c>
      <c r="D4" s="5" t="s">
        <v>1837</v>
      </c>
      <c r="E4" s="5" t="s">
        <v>1828</v>
      </c>
      <c r="F4" s="5" t="s">
        <v>1838</v>
      </c>
      <c r="I4" s="5" t="s">
        <v>1820</v>
      </c>
      <c r="J4" s="5" t="s">
        <v>1824</v>
      </c>
      <c r="K4" s="5" t="s">
        <v>1826</v>
      </c>
      <c r="L4" s="5" t="s">
        <v>1837</v>
      </c>
      <c r="M4" s="5" t="s">
        <v>1828</v>
      </c>
      <c r="N4" s="5" t="s">
        <v>1838</v>
      </c>
    </row>
    <row r="5" spans="1:14" ht="29" x14ac:dyDescent="0.35">
      <c r="B5" s="5" t="s">
        <v>1839</v>
      </c>
      <c r="C5" s="5" t="s">
        <v>1840</v>
      </c>
      <c r="D5" s="5" t="s">
        <v>1841</v>
      </c>
      <c r="E5" s="5" t="s">
        <v>1842</v>
      </c>
      <c r="F5" s="5" t="s">
        <v>1843</v>
      </c>
      <c r="J5" s="5" t="s">
        <v>1839</v>
      </c>
      <c r="K5" s="5" t="s">
        <v>1840</v>
      </c>
      <c r="L5" s="5" t="s">
        <v>1841</v>
      </c>
      <c r="M5" s="5" t="s">
        <v>1842</v>
      </c>
      <c r="N5" s="5" t="s">
        <v>1843</v>
      </c>
    </row>
    <row r="6" spans="1:14" ht="29" x14ac:dyDescent="0.35">
      <c r="B6" s="5" t="s">
        <v>1827</v>
      </c>
      <c r="C6" s="5" t="s">
        <v>1844</v>
      </c>
      <c r="D6" s="5" t="s">
        <v>1845</v>
      </c>
      <c r="E6" s="5" t="s">
        <v>1846</v>
      </c>
      <c r="F6" s="5" t="s">
        <v>1847</v>
      </c>
      <c r="J6" s="5" t="s">
        <v>1827</v>
      </c>
      <c r="K6" s="5" t="s">
        <v>1844</v>
      </c>
      <c r="L6" s="5" t="s">
        <v>1845</v>
      </c>
      <c r="M6" s="5" t="s">
        <v>1846</v>
      </c>
      <c r="N6" s="5" t="s">
        <v>1847</v>
      </c>
    </row>
    <row r="7" spans="1:14" ht="29" x14ac:dyDescent="0.35">
      <c r="B7" s="5" t="s">
        <v>1848</v>
      </c>
      <c r="C7" s="5" t="s">
        <v>1849</v>
      </c>
      <c r="D7" s="5" t="s">
        <v>1850</v>
      </c>
      <c r="E7" s="5" t="s">
        <v>1851</v>
      </c>
      <c r="F7" s="5" t="s">
        <v>1852</v>
      </c>
      <c r="J7" s="5" t="s">
        <v>1848</v>
      </c>
      <c r="K7" s="5" t="s">
        <v>1849</v>
      </c>
      <c r="L7" s="5" t="s">
        <v>1850</v>
      </c>
      <c r="M7" s="5" t="s">
        <v>1851</v>
      </c>
      <c r="N7" s="5" t="s">
        <v>1852</v>
      </c>
    </row>
    <row r="8" spans="1:14" ht="29" x14ac:dyDescent="0.35">
      <c r="B8" s="5" t="s">
        <v>1853</v>
      </c>
      <c r="C8" s="5" t="s">
        <v>1854</v>
      </c>
      <c r="D8" s="5" t="s">
        <v>1855</v>
      </c>
      <c r="E8" s="5" t="s">
        <v>1856</v>
      </c>
      <c r="F8" s="5" t="s">
        <v>1857</v>
      </c>
      <c r="J8" s="5" t="s">
        <v>1853</v>
      </c>
      <c r="K8" s="5" t="s">
        <v>1854</v>
      </c>
      <c r="M8" s="5" t="s">
        <v>1856</v>
      </c>
      <c r="N8" s="5" t="s">
        <v>1857</v>
      </c>
    </row>
    <row r="9" spans="1:14" x14ac:dyDescent="0.35">
      <c r="B9" s="5" t="s">
        <v>1858</v>
      </c>
      <c r="C9" s="5" t="s">
        <v>1859</v>
      </c>
      <c r="D9" s="5" t="s">
        <v>1860</v>
      </c>
      <c r="E9" s="5" t="s">
        <v>1861</v>
      </c>
      <c r="F9" s="5" t="s">
        <v>1862</v>
      </c>
      <c r="J9" s="5" t="s">
        <v>1858</v>
      </c>
      <c r="K9" s="5" t="s">
        <v>1859</v>
      </c>
      <c r="L9" s="5" t="s">
        <v>1860</v>
      </c>
      <c r="M9" s="5" t="s">
        <v>1861</v>
      </c>
    </row>
    <row r="10" spans="1:14" ht="29" x14ac:dyDescent="0.35">
      <c r="B10" s="5" t="s">
        <v>1863</v>
      </c>
      <c r="C10" s="5" t="s">
        <v>1864</v>
      </c>
      <c r="D10" s="5" t="s">
        <v>1865</v>
      </c>
      <c r="E10" s="5" t="s">
        <v>1866</v>
      </c>
      <c r="J10" s="5" t="s">
        <v>1863</v>
      </c>
      <c r="K10" s="5" t="s">
        <v>1864</v>
      </c>
      <c r="M10" s="5" t="s">
        <v>1866</v>
      </c>
    </row>
    <row r="11" spans="1:14" x14ac:dyDescent="0.35">
      <c r="B11" s="5" t="s">
        <v>1867</v>
      </c>
      <c r="C11" s="5" t="s">
        <v>1868</v>
      </c>
      <c r="E11" s="5" t="s">
        <v>1869</v>
      </c>
      <c r="J11" s="5" t="s">
        <v>1867</v>
      </c>
      <c r="K11" s="5" t="s">
        <v>1868</v>
      </c>
      <c r="M11" s="5" t="s">
        <v>1869</v>
      </c>
    </row>
    <row r="12" spans="1:14" x14ac:dyDescent="0.35">
      <c r="B12" s="5" t="s">
        <v>1870</v>
      </c>
      <c r="C12" s="5" t="s">
        <v>1871</v>
      </c>
      <c r="E12" s="5" t="s">
        <v>1872</v>
      </c>
    </row>
    <row r="13" spans="1:14" ht="43.5" x14ac:dyDescent="0.35">
      <c r="B13" s="5" t="s">
        <v>1873</v>
      </c>
      <c r="C13" s="5" t="s">
        <v>1874</v>
      </c>
      <c r="E13" s="5" t="s">
        <v>1875</v>
      </c>
    </row>
    <row r="14" spans="1:14" ht="43.5" x14ac:dyDescent="0.35">
      <c r="B14" s="5" t="s">
        <v>1876</v>
      </c>
      <c r="C14" s="5" t="s">
        <v>1877</v>
      </c>
      <c r="E14" s="5" t="s">
        <v>1878</v>
      </c>
      <c r="J14" s="5" t="s">
        <v>1876</v>
      </c>
      <c r="K14" s="5" t="s">
        <v>1877</v>
      </c>
      <c r="M14" s="5" t="s">
        <v>1878</v>
      </c>
    </row>
    <row r="15" spans="1:14" ht="43.5" x14ac:dyDescent="0.35">
      <c r="B15" s="5" t="s">
        <v>1879</v>
      </c>
      <c r="C15" s="5" t="s">
        <v>1880</v>
      </c>
      <c r="E15" s="5" t="s">
        <v>1881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3"/>
  <sheetViews>
    <sheetView zoomScale="80" zoomScaleNormal="80" workbookViewId="0">
      <selection activeCell="H26" sqref="H26"/>
    </sheetView>
  </sheetViews>
  <sheetFormatPr defaultRowHeight="14.5" outlineLevelCol="1" x14ac:dyDescent="0.35"/>
  <cols>
    <col min="1" max="1" width="6" style="249" customWidth="1"/>
    <col min="2" max="2" width="8.7265625" style="249"/>
    <col min="3" max="3" width="74.81640625" style="249" customWidth="1"/>
    <col min="4" max="4" width="2.81640625" style="249" customWidth="1"/>
    <col min="5" max="5" width="19.81640625" style="249" customWidth="1" outlineLevel="1"/>
    <col min="6" max="6" width="20.81640625" style="249" customWidth="1" outlineLevel="1"/>
    <col min="7" max="7" width="8.90625" style="249" customWidth="1" outlineLevel="1"/>
    <col min="8" max="8" width="12.08984375" style="249" customWidth="1" outlineLevel="1"/>
    <col min="9" max="9" width="10.6328125" style="249" customWidth="1" outlineLevel="1"/>
    <col min="10" max="10" width="13.1796875" style="249" customWidth="1"/>
    <col min="11" max="12" width="8.81640625" style="249" customWidth="1"/>
    <col min="13" max="16384" width="8.7265625" style="249"/>
  </cols>
  <sheetData>
    <row r="1" spans="1:10" ht="45" customHeight="1" x14ac:dyDescent="0.35">
      <c r="B1" s="439" t="s">
        <v>3712</v>
      </c>
      <c r="C1" s="439"/>
    </row>
    <row r="3" spans="1:10" ht="15" thickBot="1" x14ac:dyDescent="0.4"/>
    <row r="4" spans="1:10" ht="15" customHeight="1" thickBot="1" x14ac:dyDescent="0.4">
      <c r="E4" s="440" t="str">
        <f>Attributes!E5</f>
        <v>&lt;please insert project title&gt;</v>
      </c>
      <c r="F4" s="441"/>
      <c r="G4" s="441"/>
      <c r="H4" s="441"/>
      <c r="I4" s="441"/>
      <c r="J4" s="442"/>
    </row>
    <row r="5" spans="1:10" ht="15" customHeight="1" x14ac:dyDescent="0.35">
      <c r="B5" s="250" t="s">
        <v>3372</v>
      </c>
      <c r="C5" s="251" t="s">
        <v>3373</v>
      </c>
      <c r="E5" s="443" t="str">
        <f>Attributes!E16</f>
        <v>Ports</v>
      </c>
      <c r="F5" s="444"/>
      <c r="G5" s="444"/>
      <c r="H5" s="444"/>
      <c r="I5" s="444"/>
      <c r="J5" s="445"/>
    </row>
    <row r="6" spans="1:10" s="252" customFormat="1" ht="39" customHeight="1" x14ac:dyDescent="0.35">
      <c r="B6" s="253"/>
      <c r="C6" s="254"/>
      <c r="D6" s="249"/>
      <c r="E6" s="192" t="s">
        <v>2739</v>
      </c>
      <c r="F6" s="193" t="s">
        <v>3374</v>
      </c>
      <c r="G6" s="194" t="s">
        <v>3376</v>
      </c>
      <c r="H6" s="196" t="s">
        <v>3377</v>
      </c>
      <c r="I6" s="197" t="s">
        <v>3378</v>
      </c>
      <c r="J6" s="198" t="s">
        <v>3380</v>
      </c>
    </row>
    <row r="7" spans="1:10" ht="44" customHeight="1" x14ac:dyDescent="0.35">
      <c r="B7" s="255"/>
      <c r="C7" s="256" t="s">
        <v>3710</v>
      </c>
      <c r="E7" s="257"/>
      <c r="F7" s="200" t="str">
        <f>Attributes!E185</f>
        <v>&lt;Please select from 'Unit of choice' dropdown&gt;</v>
      </c>
      <c r="G7" s="201"/>
      <c r="H7" s="201"/>
      <c r="I7" s="203"/>
      <c r="J7" s="204"/>
    </row>
    <row r="8" spans="1:10" ht="47.5" customHeight="1" x14ac:dyDescent="0.35">
      <c r="B8" s="255"/>
      <c r="C8" s="258"/>
      <c r="E8" s="257"/>
      <c r="F8" s="205" t="str">
        <f>Attributes!E186</f>
        <v>&lt;Please select from 'Unit of choice' dropdown&gt;</v>
      </c>
      <c r="G8" s="201"/>
      <c r="H8" s="201"/>
      <c r="I8" s="203"/>
      <c r="J8" s="204"/>
    </row>
    <row r="9" spans="1:10" x14ac:dyDescent="0.35">
      <c r="A9" s="291"/>
      <c r="B9" s="293">
        <v>2</v>
      </c>
      <c r="C9" s="294" t="s">
        <v>3413</v>
      </c>
      <c r="D9" s="191"/>
      <c r="E9" s="307">
        <f>'Ports G-4 Breakdown'!E35</f>
        <v>0</v>
      </c>
      <c r="F9" s="308" t="str">
        <f>'Ports G-4 Breakdown'!F35</f>
        <v/>
      </c>
      <c r="G9" s="305">
        <f>'Ports G-4 Breakdown'!G35</f>
        <v>1</v>
      </c>
      <c r="H9" s="308">
        <f>'Ports G-4 Breakdown'!I35</f>
        <v>0</v>
      </c>
      <c r="I9" s="308" t="str">
        <f>'Ports G-4 Breakdown'!J35</f>
        <v/>
      </c>
      <c r="J9" s="306">
        <f>'Ports G-4 Breakdown'!K35</f>
        <v>1</v>
      </c>
    </row>
    <row r="10" spans="1:10" s="259" customFormat="1" x14ac:dyDescent="0.35">
      <c r="A10" s="291"/>
      <c r="B10" s="224" t="s">
        <v>3414</v>
      </c>
      <c r="C10" s="225" t="s">
        <v>3415</v>
      </c>
      <c r="D10" s="191"/>
      <c r="E10" s="303">
        <f>'Ports G-4 Breakdown'!E61</f>
        <v>0</v>
      </c>
      <c r="F10" s="283" t="str">
        <f>'Ports G-4 Breakdown'!F61</f>
        <v/>
      </c>
      <c r="G10" s="285" t="str">
        <f>'Ports G-4 Breakdown'!G61</f>
        <v/>
      </c>
      <c r="H10" s="283">
        <f>'Ports G-4 Breakdown'!I61</f>
        <v>0</v>
      </c>
      <c r="I10" s="283" t="str">
        <f>'Ports G-4 Breakdown'!J61</f>
        <v/>
      </c>
      <c r="J10" s="286" t="str">
        <f>'Ports G-4 Breakdown'!K61</f>
        <v/>
      </c>
    </row>
    <row r="11" spans="1:10" x14ac:dyDescent="0.35">
      <c r="A11" s="291"/>
      <c r="B11" s="224" t="s">
        <v>3430</v>
      </c>
      <c r="C11" s="225" t="s">
        <v>3663</v>
      </c>
      <c r="D11" s="191"/>
      <c r="E11" s="303">
        <f>'Ports G-4 Breakdown'!E87</f>
        <v>0</v>
      </c>
      <c r="F11" s="283" t="str">
        <f>'Ports G-4 Breakdown'!F87</f>
        <v/>
      </c>
      <c r="G11" s="285" t="str">
        <f>'Ports G-4 Breakdown'!G87</f>
        <v/>
      </c>
      <c r="H11" s="283">
        <f>'Ports G-4 Breakdown'!I87</f>
        <v>0</v>
      </c>
      <c r="I11" s="283" t="str">
        <f>'Ports G-4 Breakdown'!J87</f>
        <v/>
      </c>
      <c r="J11" s="286" t="str">
        <f>'Ports G-4 Breakdown'!K87</f>
        <v/>
      </c>
    </row>
    <row r="12" spans="1:10" x14ac:dyDescent="0.35">
      <c r="A12" s="291"/>
      <c r="B12" s="224" t="s">
        <v>3441</v>
      </c>
      <c r="C12" s="225" t="s">
        <v>3442</v>
      </c>
      <c r="D12" s="191"/>
      <c r="E12" s="303">
        <f>'Ports G-4 Breakdown'!E115</f>
        <v>0</v>
      </c>
      <c r="F12" s="283" t="str">
        <f>'Ports G-4 Breakdown'!F115</f>
        <v/>
      </c>
      <c r="G12" s="285" t="str">
        <f>'Ports G-4 Breakdown'!G115</f>
        <v/>
      </c>
      <c r="H12" s="283">
        <f>'Ports G-4 Breakdown'!I115</f>
        <v>0</v>
      </c>
      <c r="I12" s="283" t="str">
        <f>'Ports G-4 Breakdown'!J115</f>
        <v/>
      </c>
      <c r="J12" s="286" t="str">
        <f>'Ports G-4 Breakdown'!K115</f>
        <v/>
      </c>
    </row>
    <row r="13" spans="1:10" x14ac:dyDescent="0.35">
      <c r="A13" s="295"/>
      <c r="B13" s="224" t="s">
        <v>3452</v>
      </c>
      <c r="C13" s="225" t="s">
        <v>3453</v>
      </c>
      <c r="D13" s="191"/>
      <c r="E13" s="303">
        <f>'Ports G-4 Breakdown'!E119</f>
        <v>0</v>
      </c>
      <c r="F13" s="283" t="str">
        <f>'Ports G-4 Breakdown'!F119</f>
        <v/>
      </c>
      <c r="G13" s="285" t="str">
        <f>'Ports G-4 Breakdown'!G119</f>
        <v/>
      </c>
      <c r="H13" s="283">
        <f>'Ports G-4 Breakdown'!I119</f>
        <v>0</v>
      </c>
      <c r="I13" s="283" t="str">
        <f>'Ports G-4 Breakdown'!J119</f>
        <v/>
      </c>
      <c r="J13" s="286" t="str">
        <f>'Ports G-4 Breakdown'!K119</f>
        <v/>
      </c>
    </row>
    <row r="14" spans="1:10" x14ac:dyDescent="0.35">
      <c r="A14" s="292"/>
      <c r="B14" s="224" t="s">
        <v>3455</v>
      </c>
      <c r="C14" s="225" t="s">
        <v>3456</v>
      </c>
      <c r="D14" s="191"/>
      <c r="E14" s="303">
        <f>'Ports G-4 Breakdown'!E140</f>
        <v>0</v>
      </c>
      <c r="F14" s="283" t="str">
        <f>'Ports G-4 Breakdown'!F140</f>
        <v/>
      </c>
      <c r="G14" s="285" t="str">
        <f>'Ports G-4 Breakdown'!G140</f>
        <v/>
      </c>
      <c r="H14" s="283">
        <f>'Ports G-4 Breakdown'!I140</f>
        <v>0</v>
      </c>
      <c r="I14" s="283" t="str">
        <f>'Ports G-4 Breakdown'!J140</f>
        <v/>
      </c>
      <c r="J14" s="286" t="str">
        <f>'Ports G-4 Breakdown'!K140</f>
        <v/>
      </c>
    </row>
    <row r="15" spans="1:10" x14ac:dyDescent="0.35">
      <c r="A15" s="291"/>
      <c r="B15" s="224" t="s">
        <v>3480</v>
      </c>
      <c r="C15" s="225" t="s">
        <v>3481</v>
      </c>
      <c r="D15" s="191"/>
      <c r="E15" s="303">
        <f>'Ports G-4 Breakdown'!E149</f>
        <v>0</v>
      </c>
      <c r="F15" s="283" t="str">
        <f>'Ports G-4 Breakdown'!F149</f>
        <v/>
      </c>
      <c r="G15" s="285" t="str">
        <f>'Ports G-4 Breakdown'!G149</f>
        <v/>
      </c>
      <c r="H15" s="283">
        <f>'Ports G-4 Breakdown'!I149</f>
        <v>0</v>
      </c>
      <c r="I15" s="283" t="str">
        <f>'Ports G-4 Breakdown'!J149</f>
        <v/>
      </c>
      <c r="J15" s="286" t="str">
        <f>'Ports G-4 Breakdown'!K149</f>
        <v/>
      </c>
    </row>
    <row r="16" spans="1:10" x14ac:dyDescent="0.35">
      <c r="A16" s="24"/>
      <c r="B16" s="224" t="s">
        <v>3493</v>
      </c>
      <c r="C16" s="225" t="s">
        <v>3494</v>
      </c>
      <c r="D16" s="191"/>
      <c r="E16" s="303">
        <f>'Ports G-4 Breakdown'!E158</f>
        <v>0</v>
      </c>
      <c r="F16" s="283" t="str">
        <f>'Ports G-4 Breakdown'!F158</f>
        <v/>
      </c>
      <c r="G16" s="285" t="str">
        <f>'Ports G-4 Breakdown'!G158</f>
        <v/>
      </c>
      <c r="H16" s="283">
        <f>'Ports G-4 Breakdown'!I158</f>
        <v>0</v>
      </c>
      <c r="I16" s="283" t="str">
        <f>'Ports G-4 Breakdown'!J158</f>
        <v/>
      </c>
      <c r="J16" s="286" t="str">
        <f>'Ports G-4 Breakdown'!K158</f>
        <v/>
      </c>
    </row>
    <row r="17" spans="1:10" x14ac:dyDescent="0.35">
      <c r="A17" s="24"/>
      <c r="B17" s="224" t="s">
        <v>3506</v>
      </c>
      <c r="C17" s="225" t="s">
        <v>3507</v>
      </c>
      <c r="D17" s="191"/>
      <c r="E17" s="303">
        <f>'Ports G-4 Breakdown'!E180</f>
        <v>0</v>
      </c>
      <c r="F17" s="283" t="str">
        <f>'Ports G-4 Breakdown'!F180</f>
        <v/>
      </c>
      <c r="G17" s="285" t="str">
        <f>'Ports G-4 Breakdown'!G180</f>
        <v/>
      </c>
      <c r="H17" s="283">
        <f>'Ports G-4 Breakdown'!I180</f>
        <v>0</v>
      </c>
      <c r="I17" s="283" t="str">
        <f>'Ports G-4 Breakdown'!J180</f>
        <v/>
      </c>
      <c r="J17" s="286" t="str">
        <f>'Ports G-4 Breakdown'!K180</f>
        <v/>
      </c>
    </row>
    <row r="18" spans="1:10" x14ac:dyDescent="0.35">
      <c r="A18" s="24"/>
      <c r="B18" s="224" t="s">
        <v>3659</v>
      </c>
      <c r="C18" s="225" t="s">
        <v>3541</v>
      </c>
      <c r="D18" s="191"/>
      <c r="E18" s="303">
        <f>'Ports G-4 Breakdown'!E188</f>
        <v>0</v>
      </c>
      <c r="F18" s="283" t="str">
        <f>'Ports G-4 Breakdown'!F188</f>
        <v/>
      </c>
      <c r="G18" s="285" t="str">
        <f>'Ports G-4 Breakdown'!G188</f>
        <v/>
      </c>
      <c r="H18" s="283">
        <f>'Ports G-4 Breakdown'!I188</f>
        <v>0</v>
      </c>
      <c r="I18" s="283" t="str">
        <f>'Ports G-4 Breakdown'!J188</f>
        <v/>
      </c>
      <c r="J18" s="286" t="str">
        <f>'Ports G-4 Breakdown'!K188</f>
        <v/>
      </c>
    </row>
    <row r="19" spans="1:10" x14ac:dyDescent="0.35">
      <c r="A19" s="24"/>
      <c r="B19" s="241">
        <v>2.1</v>
      </c>
      <c r="C19" s="225" t="s">
        <v>3551</v>
      </c>
      <c r="D19" s="191"/>
      <c r="E19" s="303">
        <f>'Ports G-4 Breakdown'!E194</f>
        <v>0</v>
      </c>
      <c r="F19" s="283" t="str">
        <f>'Ports G-4 Breakdown'!F194</f>
        <v/>
      </c>
      <c r="G19" s="285" t="str">
        <f>'Ports G-4 Breakdown'!G194</f>
        <v/>
      </c>
      <c r="H19" s="283">
        <f>'Ports G-4 Breakdown'!I194</f>
        <v>0</v>
      </c>
      <c r="I19" s="283" t="str">
        <f>'Ports G-4 Breakdown'!J194</f>
        <v/>
      </c>
      <c r="J19" s="286" t="str">
        <f>'Ports G-4 Breakdown'!K194</f>
        <v/>
      </c>
    </row>
    <row r="20" spans="1:10" x14ac:dyDescent="0.35">
      <c r="A20" s="24"/>
      <c r="B20" s="241">
        <v>2.11</v>
      </c>
      <c r="C20" s="225" t="s">
        <v>3557</v>
      </c>
      <c r="D20" s="191"/>
      <c r="E20" s="303">
        <f>'Ports G-4 Breakdown'!E200</f>
        <v>0</v>
      </c>
      <c r="F20" s="283" t="str">
        <f>'Ports G-4 Breakdown'!F200</f>
        <v/>
      </c>
      <c r="G20" s="285" t="str">
        <f>'Ports G-4 Breakdown'!G200</f>
        <v/>
      </c>
      <c r="H20" s="283">
        <f>'Ports G-4 Breakdown'!I200</f>
        <v>0</v>
      </c>
      <c r="I20" s="283" t="str">
        <f>'Ports G-4 Breakdown'!J200</f>
        <v/>
      </c>
      <c r="J20" s="286" t="str">
        <f>'Ports G-4 Breakdown'!K200</f>
        <v/>
      </c>
    </row>
    <row r="21" spans="1:10" ht="29" x14ac:dyDescent="0.35">
      <c r="A21" s="24"/>
      <c r="B21" s="296" t="s">
        <v>3562</v>
      </c>
      <c r="C21" s="215" t="s">
        <v>3563</v>
      </c>
      <c r="D21" s="191"/>
      <c r="E21" s="303">
        <f>'Ports G-4 Breakdown'!E206</f>
        <v>0</v>
      </c>
      <c r="F21" s="283" t="str">
        <f>'Ports G-4 Breakdown'!F206</f>
        <v/>
      </c>
      <c r="G21" s="285" t="str">
        <f>'Ports G-4 Breakdown'!G206</f>
        <v/>
      </c>
      <c r="H21" s="283">
        <f>'Ports G-4 Breakdown'!I206</f>
        <v>0</v>
      </c>
      <c r="I21" s="283" t="str">
        <f>'Ports G-4 Breakdown'!J206</f>
        <v/>
      </c>
      <c r="J21" s="286" t="str">
        <f>'Ports G-4 Breakdown'!K206</f>
        <v/>
      </c>
    </row>
    <row r="22" spans="1:10" ht="29" x14ac:dyDescent="0.35">
      <c r="A22" s="24"/>
      <c r="B22" s="241">
        <v>2.13</v>
      </c>
      <c r="C22" s="225" t="s">
        <v>3569</v>
      </c>
      <c r="D22" s="191"/>
      <c r="E22" s="303">
        <f>'Ports G-4 Breakdown'!E214</f>
        <v>0</v>
      </c>
      <c r="F22" s="283" t="str">
        <f>'Ports G-4 Breakdown'!F214</f>
        <v/>
      </c>
      <c r="G22" s="283" t="str">
        <f>'Ports G-4 Breakdown'!G214</f>
        <v/>
      </c>
      <c r="H22" s="283">
        <f>'Ports G-4 Breakdown'!I214</f>
        <v>0</v>
      </c>
      <c r="I22" s="283" t="str">
        <f>'Ports G-4 Breakdown'!J214</f>
        <v/>
      </c>
      <c r="J22" s="304" t="str">
        <f>'Ports G-4 Breakdown'!K214</f>
        <v/>
      </c>
    </row>
    <row r="23" spans="1:10" ht="15" thickBot="1" x14ac:dyDescent="0.4">
      <c r="A23" s="24"/>
      <c r="B23" s="297"/>
      <c r="C23" s="298"/>
      <c r="D23" s="24"/>
      <c r="E23" s="299"/>
      <c r="F23" s="246"/>
      <c r="G23" s="300"/>
      <c r="H23" s="300"/>
      <c r="I23" s="300"/>
      <c r="J23" s="302"/>
    </row>
  </sheetData>
  <sheetProtection algorithmName="SHA-512" hashValue="2lGl7bIJCMDlydLPxWtvbjLKFvQ7Uc8fOlDHoMHjWPClC8PDNY1KjJ49TRJd5rCz2CnsKCJ6FCq8bnDj/QIsYw==" saltValue="PdUXEjj0gSzR6L0ijF7G+A==" spinCount="100000" sheet="1" objects="1" scenarios="1"/>
  <mergeCells count="3">
    <mergeCell ref="B1:C1"/>
    <mergeCell ref="E4:J4"/>
    <mergeCell ref="E5:J5"/>
  </mergeCells>
  <conditionalFormatting sqref="A4:C5 E4:E5 K4:XFD5">
    <cfRule type="containsText" dxfId="3" priority="1" operator="containsText" text="please hide">
      <formula>NOT(ISERROR(SEARCH("please hide",A4)))</formula>
    </cfRule>
  </conditionalFormatting>
  <hyperlinks>
    <hyperlink ref="E4:G4" location="Attributes!H4" display="Attributes!H4"/>
    <hyperlink ref="F7" location="Attributes!E184" display="Attributes!E184"/>
    <hyperlink ref="F8" location="Attributes!E184" display="Attributes!E184"/>
    <hyperlink ref="E5:G5" location="Attributes!H15" display="Attributes!H15"/>
    <hyperlink ref="E4:I4" location="Attributes!E5" display="Attributes!E5"/>
    <hyperlink ref="E5:I5" location="Attributes!E16" display="Attributes!E16"/>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7"/>
  <sheetViews>
    <sheetView zoomScale="80" zoomScaleNormal="80" workbookViewId="0">
      <selection activeCell="E123" sqref="E123:J123"/>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9.90625" style="24" customWidth="1"/>
    <col min="10" max="10" width="11.81640625" style="24" bestFit="1" customWidth="1"/>
    <col min="11" max="16384" width="8.81640625" style="24"/>
  </cols>
  <sheetData>
    <row r="1" spans="2:10" ht="42" customHeight="1" x14ac:dyDescent="0.35">
      <c r="B1" s="439" t="s">
        <v>3713</v>
      </c>
      <c r="C1" s="439"/>
    </row>
    <row r="2" spans="2:10" ht="23" customHeight="1" thickBot="1" x14ac:dyDescent="0.4">
      <c r="B2" s="186"/>
      <c r="C2" s="186"/>
    </row>
    <row r="3" spans="2:10" ht="17.5" customHeight="1" thickBot="1" x14ac:dyDescent="0.4">
      <c r="B3" s="186"/>
      <c r="C3" s="186"/>
      <c r="E3" s="440" t="str">
        <f>Attributes!E5</f>
        <v>&lt;please insert project title&gt;</v>
      </c>
      <c r="F3" s="441"/>
      <c r="G3" s="441"/>
      <c r="H3" s="441"/>
      <c r="I3" s="441"/>
      <c r="J3" s="442"/>
    </row>
    <row r="4" spans="2:10" ht="17.5" customHeight="1" x14ac:dyDescent="0.35">
      <c r="B4" s="187" t="s">
        <v>3372</v>
      </c>
      <c r="C4" s="188" t="s">
        <v>3373</v>
      </c>
      <c r="E4" s="446" t="str">
        <f>Attributes!E16</f>
        <v>Ports</v>
      </c>
      <c r="F4" s="447"/>
      <c r="G4" s="447"/>
      <c r="H4" s="447"/>
      <c r="I4" s="447"/>
      <c r="J4" s="448"/>
    </row>
    <row r="5" spans="2:10" ht="47" customHeight="1" x14ac:dyDescent="0.35">
      <c r="B5" s="189"/>
      <c r="C5" s="190"/>
      <c r="D5" s="191"/>
      <c r="E5" s="192" t="s">
        <v>2739</v>
      </c>
      <c r="F5" s="193" t="s">
        <v>3374</v>
      </c>
      <c r="G5" s="195" t="s">
        <v>3376</v>
      </c>
      <c r="H5" s="196" t="s">
        <v>3377</v>
      </c>
      <c r="I5" s="197" t="s">
        <v>3378</v>
      </c>
      <c r="J5" s="198" t="s">
        <v>3380</v>
      </c>
    </row>
    <row r="6" spans="2:10" ht="45.5" customHeight="1" x14ac:dyDescent="0.35">
      <c r="B6" s="189"/>
      <c r="C6" s="190"/>
      <c r="D6" s="191"/>
      <c r="E6" s="199"/>
      <c r="F6" s="200" t="str">
        <f>Attributes!E185</f>
        <v>&lt;Please select from 'Unit of choice' dropdown&gt;</v>
      </c>
      <c r="G6" s="202"/>
      <c r="H6" s="201"/>
      <c r="I6" s="203"/>
      <c r="J6" s="204"/>
    </row>
    <row r="7" spans="2:10" ht="46.5" customHeight="1" x14ac:dyDescent="0.35">
      <c r="B7" s="189"/>
      <c r="C7" s="190"/>
      <c r="D7" s="191"/>
      <c r="E7" s="199"/>
      <c r="F7" s="205" t="str">
        <f>Attributes!E186</f>
        <v>&lt;Please select from 'Unit of choice' dropdown&gt;</v>
      </c>
      <c r="G7" s="203"/>
      <c r="H7" s="201"/>
      <c r="I7" s="203"/>
      <c r="J7" s="204"/>
    </row>
    <row r="8" spans="2:10" x14ac:dyDescent="0.35">
      <c r="B8" s="210">
        <v>2</v>
      </c>
      <c r="C8" s="211" t="s">
        <v>1830</v>
      </c>
      <c r="D8" s="191"/>
      <c r="E8" s="274">
        <f>'Ports G-4 Breakdown'!E10</f>
        <v>0</v>
      </c>
      <c r="F8" s="275" t="str">
        <f>IFERROR(E8/$F$6,"")</f>
        <v/>
      </c>
      <c r="G8" s="310">
        <v>1</v>
      </c>
      <c r="H8" s="311">
        <f>'Ports G-4 Breakdown'!I10</f>
        <v>0</v>
      </c>
      <c r="I8" s="275" t="str">
        <f>IFERROR(H8/$F$6,"")</f>
        <v/>
      </c>
      <c r="J8" s="312">
        <v>1</v>
      </c>
    </row>
    <row r="9" spans="2:10" x14ac:dyDescent="0.35">
      <c r="B9" s="228" t="s">
        <v>3414</v>
      </c>
      <c r="C9" s="229" t="s">
        <v>3581</v>
      </c>
      <c r="D9" s="191"/>
      <c r="E9" s="313">
        <f>'Ports G-4 Breakdown'!E36</f>
        <v>0</v>
      </c>
      <c r="F9" s="314" t="str">
        <f>'Ports G-4 Breakdown'!F36</f>
        <v/>
      </c>
      <c r="G9" s="315" t="str">
        <f>'Ports G-4 Breakdown'!G36</f>
        <v/>
      </c>
      <c r="H9" s="316">
        <f>'Ports G-4 Breakdown'!I36</f>
        <v>0</v>
      </c>
      <c r="I9" s="314" t="str">
        <f>'Ports G-4 Breakdown'!J36</f>
        <v/>
      </c>
      <c r="J9" s="317" t="str">
        <f>'Ports G-4 Breakdown'!K36</f>
        <v/>
      </c>
    </row>
    <row r="10" spans="2:10" x14ac:dyDescent="0.35">
      <c r="B10" s="230" t="s">
        <v>3416</v>
      </c>
      <c r="C10" s="232" t="s">
        <v>3582</v>
      </c>
      <c r="D10" s="191"/>
      <c r="E10" s="321">
        <f>'Ports G-4 Breakdown'!E37</f>
        <v>0</v>
      </c>
      <c r="F10" s="322" t="str">
        <f>'Ports G-4 Breakdown'!F37</f>
        <v/>
      </c>
      <c r="G10" s="333" t="str">
        <f>'Ports G-4 Breakdown'!G37</f>
        <v/>
      </c>
      <c r="H10" s="322">
        <f>'Ports G-4 Breakdown'!I37</f>
        <v>0</v>
      </c>
      <c r="I10" s="322" t="str">
        <f>'Ports G-4 Breakdown'!J37</f>
        <v/>
      </c>
      <c r="J10" s="336" t="str">
        <f>'Ports G-4 Breakdown'!K37</f>
        <v/>
      </c>
    </row>
    <row r="11" spans="2:10" x14ac:dyDescent="0.35">
      <c r="B11" s="230" t="s">
        <v>3417</v>
      </c>
      <c r="C11" s="232" t="s">
        <v>3583</v>
      </c>
      <c r="D11" s="191"/>
      <c r="E11" s="323">
        <f>'Ports G-4 Breakdown'!E38</f>
        <v>0</v>
      </c>
      <c r="F11" s="324" t="str">
        <f>'Ports G-4 Breakdown'!F38</f>
        <v/>
      </c>
      <c r="G11" s="334" t="str">
        <f>'Ports G-4 Breakdown'!G38</f>
        <v/>
      </c>
      <c r="H11" s="324">
        <f>'Ports G-4 Breakdown'!I38</f>
        <v>0</v>
      </c>
      <c r="I11" s="324" t="str">
        <f>'Ports G-4 Breakdown'!J38</f>
        <v/>
      </c>
      <c r="J11" s="337" t="str">
        <f>'Ports G-4 Breakdown'!K38</f>
        <v/>
      </c>
    </row>
    <row r="12" spans="2:10" x14ac:dyDescent="0.35">
      <c r="B12" s="230" t="s">
        <v>3418</v>
      </c>
      <c r="C12" s="232" t="s">
        <v>3584</v>
      </c>
      <c r="D12" s="191"/>
      <c r="E12" s="323">
        <f>'Ports G-4 Breakdown'!E39</f>
        <v>0</v>
      </c>
      <c r="F12" s="324" t="str">
        <f>'Ports G-4 Breakdown'!F39</f>
        <v/>
      </c>
      <c r="G12" s="334" t="str">
        <f>'Ports G-4 Breakdown'!G39</f>
        <v/>
      </c>
      <c r="H12" s="324">
        <f>'Ports G-4 Breakdown'!I39</f>
        <v>0</v>
      </c>
      <c r="I12" s="324" t="str">
        <f>'Ports G-4 Breakdown'!J39</f>
        <v/>
      </c>
      <c r="J12" s="337" t="str">
        <f>'Ports G-4 Breakdown'!K39</f>
        <v/>
      </c>
    </row>
    <row r="13" spans="2:10" x14ac:dyDescent="0.35">
      <c r="B13" s="230" t="s">
        <v>3419</v>
      </c>
      <c r="C13" s="232" t="s">
        <v>3585</v>
      </c>
      <c r="D13" s="191"/>
      <c r="E13" s="323">
        <f>'Ports G-4 Breakdown'!E40</f>
        <v>0</v>
      </c>
      <c r="F13" s="324" t="str">
        <f>'Ports G-4 Breakdown'!F40</f>
        <v/>
      </c>
      <c r="G13" s="334" t="str">
        <f>'Ports G-4 Breakdown'!G40</f>
        <v/>
      </c>
      <c r="H13" s="324">
        <f>'Ports G-4 Breakdown'!I40</f>
        <v>0</v>
      </c>
      <c r="I13" s="324" t="str">
        <f>'Ports G-4 Breakdown'!J40</f>
        <v/>
      </c>
      <c r="J13" s="337" t="str">
        <f>'Ports G-4 Breakdown'!K40</f>
        <v/>
      </c>
    </row>
    <row r="14" spans="2:10" x14ac:dyDescent="0.35">
      <c r="B14" s="230" t="s">
        <v>3420</v>
      </c>
      <c r="C14" s="232" t="s">
        <v>3586</v>
      </c>
      <c r="D14" s="191"/>
      <c r="E14" s="323">
        <f>'Ports G-4 Breakdown'!E41</f>
        <v>0</v>
      </c>
      <c r="F14" s="324" t="str">
        <f>'Ports G-4 Breakdown'!F41</f>
        <v/>
      </c>
      <c r="G14" s="334" t="str">
        <f>'Ports G-4 Breakdown'!G41</f>
        <v/>
      </c>
      <c r="H14" s="324">
        <f>'Ports G-4 Breakdown'!I41</f>
        <v>0</v>
      </c>
      <c r="I14" s="324" t="str">
        <f>'Ports G-4 Breakdown'!J41</f>
        <v/>
      </c>
      <c r="J14" s="337" t="str">
        <f>'Ports G-4 Breakdown'!K41</f>
        <v/>
      </c>
    </row>
    <row r="15" spans="2:10" ht="29" x14ac:dyDescent="0.35">
      <c r="B15" s="230" t="s">
        <v>3421</v>
      </c>
      <c r="C15" s="232" t="s">
        <v>3587</v>
      </c>
      <c r="D15" s="191"/>
      <c r="E15" s="323">
        <f>'Ports G-4 Breakdown'!E42</f>
        <v>0</v>
      </c>
      <c r="F15" s="324" t="str">
        <f>'Ports G-4 Breakdown'!F42</f>
        <v/>
      </c>
      <c r="G15" s="334" t="str">
        <f>'Ports G-4 Breakdown'!G42</f>
        <v/>
      </c>
      <c r="H15" s="324">
        <f>'Ports G-4 Breakdown'!I42</f>
        <v>0</v>
      </c>
      <c r="I15" s="324" t="str">
        <f>'Ports G-4 Breakdown'!J42</f>
        <v/>
      </c>
      <c r="J15" s="337" t="str">
        <f>'Ports G-4 Breakdown'!K42</f>
        <v/>
      </c>
    </row>
    <row r="16" spans="2:10" x14ac:dyDescent="0.35">
      <c r="B16" s="230" t="s">
        <v>3422</v>
      </c>
      <c r="C16" s="232" t="s">
        <v>3588</v>
      </c>
      <c r="D16" s="191"/>
      <c r="E16" s="323">
        <f>'Ports G-4 Breakdown'!E43</f>
        <v>0</v>
      </c>
      <c r="F16" s="324" t="str">
        <f>'Ports G-4 Breakdown'!F43</f>
        <v/>
      </c>
      <c r="G16" s="334" t="str">
        <f>'Ports G-4 Breakdown'!G43</f>
        <v/>
      </c>
      <c r="H16" s="324">
        <f>'Ports G-4 Breakdown'!I43</f>
        <v>0</v>
      </c>
      <c r="I16" s="324" t="str">
        <f>'Ports G-4 Breakdown'!J43</f>
        <v/>
      </c>
      <c r="J16" s="337" t="str">
        <f>'Ports G-4 Breakdown'!K43</f>
        <v/>
      </c>
    </row>
    <row r="17" spans="2:10" ht="29" x14ac:dyDescent="0.35">
      <c r="B17" s="230" t="s">
        <v>3423</v>
      </c>
      <c r="C17" s="231" t="s">
        <v>3424</v>
      </c>
      <c r="D17" s="191"/>
      <c r="E17" s="323">
        <f>'Ports G-4 Breakdown'!E44</f>
        <v>0</v>
      </c>
      <c r="F17" s="324" t="str">
        <f>'Ports G-4 Breakdown'!F44</f>
        <v/>
      </c>
      <c r="G17" s="334" t="str">
        <f>'Ports G-4 Breakdown'!G44</f>
        <v/>
      </c>
      <c r="H17" s="324">
        <f>'Ports G-4 Breakdown'!I44</f>
        <v>0</v>
      </c>
      <c r="I17" s="324" t="str">
        <f>'Ports G-4 Breakdown'!J44</f>
        <v/>
      </c>
      <c r="J17" s="337" t="str">
        <f>'Ports G-4 Breakdown'!K44</f>
        <v/>
      </c>
    </row>
    <row r="18" spans="2:10" x14ac:dyDescent="0.35">
      <c r="B18" s="230" t="s">
        <v>3425</v>
      </c>
      <c r="C18" s="232" t="s">
        <v>3589</v>
      </c>
      <c r="D18" s="191"/>
      <c r="E18" s="323">
        <f>'Ports G-4 Breakdown'!E45</f>
        <v>0</v>
      </c>
      <c r="F18" s="324" t="str">
        <f>'Ports G-4 Breakdown'!F45</f>
        <v/>
      </c>
      <c r="G18" s="334" t="str">
        <f>'Ports G-4 Breakdown'!G45</f>
        <v/>
      </c>
      <c r="H18" s="324">
        <f>'Ports G-4 Breakdown'!I45</f>
        <v>0</v>
      </c>
      <c r="I18" s="324" t="str">
        <f>'Ports G-4 Breakdown'!J45</f>
        <v/>
      </c>
      <c r="J18" s="337" t="str">
        <f>'Ports G-4 Breakdown'!K45</f>
        <v/>
      </c>
    </row>
    <row r="19" spans="2:10" x14ac:dyDescent="0.35">
      <c r="B19" s="230" t="s">
        <v>3426</v>
      </c>
      <c r="C19" s="232" t="s">
        <v>3590</v>
      </c>
      <c r="D19" s="191"/>
      <c r="E19" s="323">
        <f>'Ports G-4 Breakdown'!E46</f>
        <v>0</v>
      </c>
      <c r="F19" s="324" t="str">
        <f>'Ports G-4 Breakdown'!F46</f>
        <v/>
      </c>
      <c r="G19" s="334" t="str">
        <f>'Ports G-4 Breakdown'!G46</f>
        <v/>
      </c>
      <c r="H19" s="324">
        <f>'Ports G-4 Breakdown'!I46</f>
        <v>0</v>
      </c>
      <c r="I19" s="324" t="str">
        <f>'Ports G-4 Breakdown'!J46</f>
        <v/>
      </c>
      <c r="J19" s="337" t="str">
        <f>'Ports G-4 Breakdown'!K46</f>
        <v/>
      </c>
    </row>
    <row r="20" spans="2:10" x14ac:dyDescent="0.35">
      <c r="B20" s="230" t="s">
        <v>3427</v>
      </c>
      <c r="C20" s="232" t="s">
        <v>3591</v>
      </c>
      <c r="D20" s="191"/>
      <c r="E20" s="323">
        <f>'Ports G-4 Breakdown'!E47</f>
        <v>0</v>
      </c>
      <c r="F20" s="324" t="str">
        <f>'Ports G-4 Breakdown'!F47</f>
        <v/>
      </c>
      <c r="G20" s="334" t="str">
        <f>'Ports G-4 Breakdown'!G47</f>
        <v/>
      </c>
      <c r="H20" s="324">
        <f>'Ports G-4 Breakdown'!I47</f>
        <v>0</v>
      </c>
      <c r="I20" s="324" t="str">
        <f>'Ports G-4 Breakdown'!J47</f>
        <v/>
      </c>
      <c r="J20" s="337" t="str">
        <f>'Ports G-4 Breakdown'!K47</f>
        <v/>
      </c>
    </row>
    <row r="21" spans="2:10" x14ac:dyDescent="0.35">
      <c r="B21" s="230" t="s">
        <v>3428</v>
      </c>
      <c r="C21" s="232" t="s">
        <v>3592</v>
      </c>
      <c r="D21" s="191"/>
      <c r="E21" s="323">
        <f>'Ports G-4 Breakdown'!E48</f>
        <v>0</v>
      </c>
      <c r="F21" s="324" t="str">
        <f>'Ports G-4 Breakdown'!F48</f>
        <v/>
      </c>
      <c r="G21" s="334" t="str">
        <f>'Ports G-4 Breakdown'!G48</f>
        <v/>
      </c>
      <c r="H21" s="324">
        <f>'Ports G-4 Breakdown'!I48</f>
        <v>0</v>
      </c>
      <c r="I21" s="324" t="str">
        <f>'Ports G-4 Breakdown'!J48</f>
        <v/>
      </c>
      <c r="J21" s="337" t="str">
        <f>'Ports G-4 Breakdown'!K48</f>
        <v/>
      </c>
    </row>
    <row r="22" spans="2:10" ht="29" x14ac:dyDescent="0.35">
      <c r="B22" s="230" t="s">
        <v>3593</v>
      </c>
      <c r="C22" s="232" t="s">
        <v>3594</v>
      </c>
      <c r="D22" s="191"/>
      <c r="E22" s="323">
        <f>'Ports G-4 Breakdown'!E49</f>
        <v>0</v>
      </c>
      <c r="F22" s="324" t="str">
        <f>'Ports G-4 Breakdown'!F49</f>
        <v/>
      </c>
      <c r="G22" s="334" t="str">
        <f>'Ports G-4 Breakdown'!G49</f>
        <v/>
      </c>
      <c r="H22" s="324">
        <f>'Ports G-4 Breakdown'!I49</f>
        <v>0</v>
      </c>
      <c r="I22" s="324" t="str">
        <f>'Ports G-4 Breakdown'!J49</f>
        <v/>
      </c>
      <c r="J22" s="337" t="str">
        <f>'Ports G-4 Breakdown'!K49</f>
        <v/>
      </c>
    </row>
    <row r="23" spans="2:10" x14ac:dyDescent="0.35">
      <c r="B23" s="230" t="s">
        <v>3595</v>
      </c>
      <c r="C23" s="232" t="s">
        <v>3596</v>
      </c>
      <c r="D23" s="191"/>
      <c r="E23" s="323">
        <f>'Ports G-4 Breakdown'!E50</f>
        <v>0</v>
      </c>
      <c r="F23" s="324" t="str">
        <f>'Ports G-4 Breakdown'!F50</f>
        <v/>
      </c>
      <c r="G23" s="334" t="str">
        <f>'Ports G-4 Breakdown'!G50</f>
        <v/>
      </c>
      <c r="H23" s="324">
        <f>'Ports G-4 Breakdown'!I50</f>
        <v>0</v>
      </c>
      <c r="I23" s="324" t="str">
        <f>'Ports G-4 Breakdown'!J50</f>
        <v/>
      </c>
      <c r="J23" s="337" t="str">
        <f>'Ports G-4 Breakdown'!K50</f>
        <v/>
      </c>
    </row>
    <row r="24" spans="2:10" x14ac:dyDescent="0.35">
      <c r="B24" s="230" t="s">
        <v>3597</v>
      </c>
      <c r="C24" s="232" t="s">
        <v>3598</v>
      </c>
      <c r="D24" s="191"/>
      <c r="E24" s="323">
        <f>'Ports G-4 Breakdown'!E51</f>
        <v>0</v>
      </c>
      <c r="F24" s="324" t="str">
        <f>'Ports G-4 Breakdown'!F51</f>
        <v/>
      </c>
      <c r="G24" s="334" t="str">
        <f>'Ports G-4 Breakdown'!G51</f>
        <v/>
      </c>
      <c r="H24" s="324">
        <f>'Ports G-4 Breakdown'!I51</f>
        <v>0</v>
      </c>
      <c r="I24" s="324" t="str">
        <f>'Ports G-4 Breakdown'!J51</f>
        <v/>
      </c>
      <c r="J24" s="337" t="str">
        <f>'Ports G-4 Breakdown'!K51</f>
        <v/>
      </c>
    </row>
    <row r="25" spans="2:10" x14ac:dyDescent="0.35">
      <c r="B25" s="230" t="s">
        <v>3599</v>
      </c>
      <c r="C25" s="232" t="s">
        <v>3600</v>
      </c>
      <c r="E25" s="323">
        <f>'Ports G-4 Breakdown'!E52</f>
        <v>0</v>
      </c>
      <c r="F25" s="324" t="str">
        <f>'Ports G-4 Breakdown'!F52</f>
        <v/>
      </c>
      <c r="G25" s="334" t="str">
        <f>'Ports G-4 Breakdown'!G52</f>
        <v/>
      </c>
      <c r="H25" s="324">
        <f>'Ports G-4 Breakdown'!I52</f>
        <v>0</v>
      </c>
      <c r="I25" s="324" t="str">
        <f>'Ports G-4 Breakdown'!J52</f>
        <v/>
      </c>
      <c r="J25" s="337" t="str">
        <f>'Ports G-4 Breakdown'!K52</f>
        <v/>
      </c>
    </row>
    <row r="26" spans="2:10" ht="43.5" x14ac:dyDescent="0.35">
      <c r="B26" s="230" t="s">
        <v>3601</v>
      </c>
      <c r="C26" s="232" t="s">
        <v>3602</v>
      </c>
      <c r="E26" s="323">
        <f>'Ports G-4 Breakdown'!E53</f>
        <v>0</v>
      </c>
      <c r="F26" s="324" t="str">
        <f>'Ports G-4 Breakdown'!F53</f>
        <v/>
      </c>
      <c r="G26" s="334" t="str">
        <f>'Ports G-4 Breakdown'!G53</f>
        <v/>
      </c>
      <c r="H26" s="324">
        <f>'Ports G-4 Breakdown'!I53</f>
        <v>0</v>
      </c>
      <c r="I26" s="324" t="str">
        <f>'Ports G-4 Breakdown'!J53</f>
        <v/>
      </c>
      <c r="J26" s="337" t="str">
        <f>'Ports G-4 Breakdown'!K53</f>
        <v/>
      </c>
    </row>
    <row r="27" spans="2:10" ht="58" x14ac:dyDescent="0.35">
      <c r="B27" s="230" t="s">
        <v>3603</v>
      </c>
      <c r="C27" s="237" t="s">
        <v>3604</v>
      </c>
      <c r="E27" s="323">
        <f>'Ports G-4 Breakdown'!E54</f>
        <v>0</v>
      </c>
      <c r="F27" s="324" t="str">
        <f>'Ports G-4 Breakdown'!F54</f>
        <v/>
      </c>
      <c r="G27" s="334" t="str">
        <f>'Ports G-4 Breakdown'!G54</f>
        <v/>
      </c>
      <c r="H27" s="324">
        <f>'Ports G-4 Breakdown'!I54</f>
        <v>0</v>
      </c>
      <c r="I27" s="324" t="str">
        <f>'Ports G-4 Breakdown'!J54</f>
        <v/>
      </c>
      <c r="J27" s="337" t="str">
        <f>'Ports G-4 Breakdown'!K54</f>
        <v/>
      </c>
    </row>
    <row r="28" spans="2:10" x14ac:dyDescent="0.35">
      <c r="B28" s="230" t="s">
        <v>3605</v>
      </c>
      <c r="C28" s="232" t="s">
        <v>3606</v>
      </c>
      <c r="E28" s="323">
        <f>'Ports G-4 Breakdown'!E55</f>
        <v>0</v>
      </c>
      <c r="F28" s="324" t="str">
        <f>'Ports G-4 Breakdown'!F55</f>
        <v/>
      </c>
      <c r="G28" s="334" t="str">
        <f>'Ports G-4 Breakdown'!G55</f>
        <v/>
      </c>
      <c r="H28" s="324">
        <f>'Ports G-4 Breakdown'!I55</f>
        <v>0</v>
      </c>
      <c r="I28" s="324" t="str">
        <f>'Ports G-4 Breakdown'!J55</f>
        <v/>
      </c>
      <c r="J28" s="337" t="str">
        <f>'Ports G-4 Breakdown'!K55</f>
        <v/>
      </c>
    </row>
    <row r="29" spans="2:10" x14ac:dyDescent="0.35">
      <c r="B29" s="230" t="s">
        <v>3607</v>
      </c>
      <c r="C29" s="232" t="s">
        <v>3608</v>
      </c>
      <c r="E29" s="323">
        <f>'Ports G-4 Breakdown'!E56</f>
        <v>0</v>
      </c>
      <c r="F29" s="324" t="str">
        <f>'Ports G-4 Breakdown'!F56</f>
        <v/>
      </c>
      <c r="G29" s="334" t="str">
        <f>'Ports G-4 Breakdown'!G56</f>
        <v/>
      </c>
      <c r="H29" s="324">
        <f>'Ports G-4 Breakdown'!I56</f>
        <v>0</v>
      </c>
      <c r="I29" s="324" t="str">
        <f>'Ports G-4 Breakdown'!J56</f>
        <v/>
      </c>
      <c r="J29" s="337" t="str">
        <f>'Ports G-4 Breakdown'!K56</f>
        <v/>
      </c>
    </row>
    <row r="30" spans="2:10" x14ac:dyDescent="0.35">
      <c r="B30" s="230" t="s">
        <v>3609</v>
      </c>
      <c r="C30" s="232" t="s">
        <v>3610</v>
      </c>
      <c r="E30" s="323">
        <f>'Ports G-4 Breakdown'!E57</f>
        <v>0</v>
      </c>
      <c r="F30" s="324" t="str">
        <f>'Ports G-4 Breakdown'!F57</f>
        <v/>
      </c>
      <c r="G30" s="334" t="str">
        <f>'Ports G-4 Breakdown'!G57</f>
        <v/>
      </c>
      <c r="H30" s="324">
        <f>'Ports G-4 Breakdown'!I57</f>
        <v>0</v>
      </c>
      <c r="I30" s="324" t="str">
        <f>'Ports G-4 Breakdown'!J57</f>
        <v/>
      </c>
      <c r="J30" s="337" t="str">
        <f>'Ports G-4 Breakdown'!K57</f>
        <v/>
      </c>
    </row>
    <row r="31" spans="2:10" x14ac:dyDescent="0.35">
      <c r="B31" s="226" t="s">
        <v>3611</v>
      </c>
      <c r="C31" s="227" t="s">
        <v>3661</v>
      </c>
      <c r="E31" s="323">
        <f>'Ports G-4 Breakdown'!E58</f>
        <v>0</v>
      </c>
      <c r="F31" s="324" t="str">
        <f>'Ports G-4 Breakdown'!F58</f>
        <v/>
      </c>
      <c r="G31" s="334" t="str">
        <f>'Ports G-4 Breakdown'!G58</f>
        <v/>
      </c>
      <c r="H31" s="324">
        <f>'Ports G-4 Breakdown'!I58</f>
        <v>0</v>
      </c>
      <c r="I31" s="324" t="str">
        <f>'Ports G-4 Breakdown'!J58</f>
        <v/>
      </c>
      <c r="J31" s="337" t="str">
        <f>'Ports G-4 Breakdown'!K58</f>
        <v/>
      </c>
    </row>
    <row r="32" spans="2:10" x14ac:dyDescent="0.35">
      <c r="B32" s="226" t="s">
        <v>3612</v>
      </c>
      <c r="C32" s="227" t="s">
        <v>3662</v>
      </c>
      <c r="E32" s="323">
        <f>'Ports G-4 Breakdown'!E59</f>
        <v>0</v>
      </c>
      <c r="F32" s="324" t="str">
        <f>'Ports G-4 Breakdown'!F59</f>
        <v/>
      </c>
      <c r="G32" s="334" t="str">
        <f>'Ports G-4 Breakdown'!G59</f>
        <v/>
      </c>
      <c r="H32" s="324">
        <f>'Ports G-4 Breakdown'!I59</f>
        <v>0</v>
      </c>
      <c r="I32" s="324" t="str">
        <f>'Ports G-4 Breakdown'!J59</f>
        <v/>
      </c>
      <c r="J32" s="337" t="str">
        <f>'Ports G-4 Breakdown'!K59</f>
        <v/>
      </c>
    </row>
    <row r="33" spans="2:10" x14ac:dyDescent="0.35">
      <c r="B33" s="226"/>
      <c r="C33" s="227"/>
      <c r="E33" s="325"/>
      <c r="F33" s="326"/>
      <c r="G33" s="335"/>
      <c r="H33" s="326"/>
      <c r="I33" s="326"/>
      <c r="J33" s="338"/>
    </row>
    <row r="34" spans="2:10" x14ac:dyDescent="0.35">
      <c r="B34" s="238"/>
      <c r="C34" s="234" t="s">
        <v>3429</v>
      </c>
      <c r="E34" s="327">
        <f>'Ports G-4 Breakdown'!E61</f>
        <v>0</v>
      </c>
      <c r="F34" s="328" t="str">
        <f>'Ports G-4 Breakdown'!F61</f>
        <v/>
      </c>
      <c r="G34" s="318" t="str">
        <f>'Ports G-4 Breakdown'!G61</f>
        <v/>
      </c>
      <c r="H34" s="331">
        <f>'Ports G-4 Breakdown'!I61</f>
        <v>0</v>
      </c>
      <c r="I34" s="328" t="str">
        <f>'Ports G-4 Breakdown'!J61</f>
        <v/>
      </c>
      <c r="J34" s="317" t="str">
        <f>'Ports G-4 Breakdown'!K61</f>
        <v/>
      </c>
    </row>
    <row r="35" spans="2:10" x14ac:dyDescent="0.35">
      <c r="B35" s="226"/>
      <c r="C35" s="227"/>
      <c r="E35" s="325"/>
      <c r="F35" s="326"/>
      <c r="G35" s="335"/>
      <c r="H35" s="326"/>
      <c r="I35" s="326"/>
      <c r="J35" s="338"/>
    </row>
    <row r="36" spans="2:10" x14ac:dyDescent="0.35">
      <c r="B36" s="224" t="s">
        <v>3430</v>
      </c>
      <c r="C36" s="225" t="s">
        <v>3663</v>
      </c>
      <c r="E36" s="327">
        <f>'Ports G-4 Breakdown'!E63</f>
        <v>0</v>
      </c>
      <c r="F36" s="328" t="str">
        <f>'Ports G-4 Breakdown'!F63</f>
        <v/>
      </c>
      <c r="G36" s="318" t="str">
        <f>'Ports G-4 Breakdown'!G63</f>
        <v/>
      </c>
      <c r="H36" s="331">
        <f>'Ports G-4 Breakdown'!I63</f>
        <v>0</v>
      </c>
      <c r="I36" s="328" t="str">
        <f>'Ports G-4 Breakdown'!J63</f>
        <v/>
      </c>
      <c r="J36" s="317" t="str">
        <f>'Ports G-4 Breakdown'!K63</f>
        <v/>
      </c>
    </row>
    <row r="37" spans="2:10" x14ac:dyDescent="0.35">
      <c r="B37" s="226" t="s">
        <v>3431</v>
      </c>
      <c r="C37" s="227" t="s">
        <v>3432</v>
      </c>
      <c r="E37" s="325">
        <f>'Ports G-4 Breakdown'!E64</f>
        <v>0</v>
      </c>
      <c r="F37" s="326" t="str">
        <f>'Ports G-4 Breakdown'!F64</f>
        <v/>
      </c>
      <c r="G37" s="335" t="str">
        <f>'Ports G-4 Breakdown'!G64</f>
        <v/>
      </c>
      <c r="H37" s="326">
        <f>'Ports G-4 Breakdown'!I64</f>
        <v>0</v>
      </c>
      <c r="I37" s="326" t="str">
        <f>'Ports G-4 Breakdown'!J64</f>
        <v/>
      </c>
      <c r="J37" s="338" t="str">
        <f>'Ports G-4 Breakdown'!K64</f>
        <v/>
      </c>
    </row>
    <row r="38" spans="2:10" ht="29" x14ac:dyDescent="0.35">
      <c r="B38" s="226" t="s">
        <v>3433</v>
      </c>
      <c r="C38" s="227" t="s">
        <v>3434</v>
      </c>
      <c r="E38" s="325">
        <f>'Ports G-4 Breakdown'!E65</f>
        <v>0</v>
      </c>
      <c r="F38" s="326" t="str">
        <f>'Ports G-4 Breakdown'!F65</f>
        <v/>
      </c>
      <c r="G38" s="335" t="str">
        <f>'Ports G-4 Breakdown'!G65</f>
        <v/>
      </c>
      <c r="H38" s="326">
        <f>'Ports G-4 Breakdown'!I65</f>
        <v>0</v>
      </c>
      <c r="I38" s="326" t="str">
        <f>'Ports G-4 Breakdown'!J65</f>
        <v/>
      </c>
      <c r="J38" s="338" t="str">
        <f>'Ports G-4 Breakdown'!K65</f>
        <v/>
      </c>
    </row>
    <row r="39" spans="2:10" x14ac:dyDescent="0.35">
      <c r="B39" s="226" t="s">
        <v>3613</v>
      </c>
      <c r="C39" s="227" t="s">
        <v>3664</v>
      </c>
      <c r="E39" s="325">
        <f>'Ports G-4 Breakdown'!E66</f>
        <v>0</v>
      </c>
      <c r="F39" s="326" t="str">
        <f>'Ports G-4 Breakdown'!F66</f>
        <v/>
      </c>
      <c r="G39" s="335" t="str">
        <f>'Ports G-4 Breakdown'!G66</f>
        <v/>
      </c>
      <c r="H39" s="326">
        <f>'Ports G-4 Breakdown'!I66</f>
        <v>0</v>
      </c>
      <c r="I39" s="326" t="str">
        <f>'Ports G-4 Breakdown'!J66</f>
        <v/>
      </c>
      <c r="J39" s="338" t="str">
        <f>'Ports G-4 Breakdown'!K66</f>
        <v/>
      </c>
    </row>
    <row r="40" spans="2:10" x14ac:dyDescent="0.35">
      <c r="B40" s="226" t="s">
        <v>3435</v>
      </c>
      <c r="C40" s="227" t="s">
        <v>3665</v>
      </c>
      <c r="E40" s="325">
        <f>'Ports G-4 Breakdown'!E67</f>
        <v>0</v>
      </c>
      <c r="F40" s="326" t="str">
        <f>'Ports G-4 Breakdown'!F67</f>
        <v/>
      </c>
      <c r="G40" s="335" t="str">
        <f>'Ports G-4 Breakdown'!G67</f>
        <v/>
      </c>
      <c r="H40" s="326">
        <f>'Ports G-4 Breakdown'!I67</f>
        <v>0</v>
      </c>
      <c r="I40" s="326" t="str">
        <f>'Ports G-4 Breakdown'!J67</f>
        <v/>
      </c>
      <c r="J40" s="338" t="str">
        <f>'Ports G-4 Breakdown'!K67</f>
        <v/>
      </c>
    </row>
    <row r="41" spans="2:10" x14ac:dyDescent="0.35">
      <c r="B41" s="226" t="s">
        <v>3436</v>
      </c>
      <c r="C41" s="227" t="s">
        <v>3666</v>
      </c>
      <c r="E41" s="325">
        <f>'Ports G-4 Breakdown'!E68</f>
        <v>0</v>
      </c>
      <c r="F41" s="326" t="str">
        <f>'Ports G-4 Breakdown'!F68</f>
        <v/>
      </c>
      <c r="G41" s="335" t="str">
        <f>'Ports G-4 Breakdown'!G68</f>
        <v/>
      </c>
      <c r="H41" s="326">
        <f>'Ports G-4 Breakdown'!I68</f>
        <v>0</v>
      </c>
      <c r="I41" s="326" t="str">
        <f>'Ports G-4 Breakdown'!J68</f>
        <v/>
      </c>
      <c r="J41" s="338" t="str">
        <f>'Ports G-4 Breakdown'!K68</f>
        <v/>
      </c>
    </row>
    <row r="42" spans="2:10" x14ac:dyDescent="0.35">
      <c r="B42" s="226" t="s">
        <v>3437</v>
      </c>
      <c r="C42" s="227" t="s">
        <v>3667</v>
      </c>
      <c r="E42" s="325">
        <f>'Ports G-4 Breakdown'!E69</f>
        <v>0</v>
      </c>
      <c r="F42" s="326" t="str">
        <f>'Ports G-4 Breakdown'!F69</f>
        <v/>
      </c>
      <c r="G42" s="335" t="str">
        <f>'Ports G-4 Breakdown'!G69</f>
        <v/>
      </c>
      <c r="H42" s="326">
        <f>'Ports G-4 Breakdown'!I69</f>
        <v>0</v>
      </c>
      <c r="I42" s="326" t="str">
        <f>'Ports G-4 Breakdown'!J69</f>
        <v/>
      </c>
      <c r="J42" s="338" t="str">
        <f>'Ports G-4 Breakdown'!K69</f>
        <v/>
      </c>
    </row>
    <row r="43" spans="2:10" x14ac:dyDescent="0.35">
      <c r="B43" s="226" t="s">
        <v>3438</v>
      </c>
      <c r="C43" s="227" t="s">
        <v>3668</v>
      </c>
      <c r="E43" s="325">
        <f>'Ports G-4 Breakdown'!E70</f>
        <v>0</v>
      </c>
      <c r="F43" s="326" t="str">
        <f>'Ports G-4 Breakdown'!F70</f>
        <v/>
      </c>
      <c r="G43" s="335" t="str">
        <f>'Ports G-4 Breakdown'!G70</f>
        <v/>
      </c>
      <c r="H43" s="326">
        <f>'Ports G-4 Breakdown'!I70</f>
        <v>0</v>
      </c>
      <c r="I43" s="326" t="str">
        <f>'Ports G-4 Breakdown'!J70</f>
        <v/>
      </c>
      <c r="J43" s="338" t="str">
        <f>'Ports G-4 Breakdown'!K70</f>
        <v/>
      </c>
    </row>
    <row r="44" spans="2:10" x14ac:dyDescent="0.35">
      <c r="B44" s="226" t="s">
        <v>3614</v>
      </c>
      <c r="C44" s="227" t="s">
        <v>3669</v>
      </c>
      <c r="E44" s="325">
        <f>'Ports G-4 Breakdown'!E71</f>
        <v>0</v>
      </c>
      <c r="F44" s="326" t="str">
        <f>'Ports G-4 Breakdown'!F71</f>
        <v/>
      </c>
      <c r="G44" s="335" t="str">
        <f>'Ports G-4 Breakdown'!G71</f>
        <v/>
      </c>
      <c r="H44" s="326">
        <f>'Ports G-4 Breakdown'!I71</f>
        <v>0</v>
      </c>
      <c r="I44" s="326" t="str">
        <f>'Ports G-4 Breakdown'!J71</f>
        <v/>
      </c>
      <c r="J44" s="338" t="str">
        <f>'Ports G-4 Breakdown'!K71</f>
        <v/>
      </c>
    </row>
    <row r="45" spans="2:10" x14ac:dyDescent="0.35">
      <c r="B45" s="226" t="s">
        <v>3615</v>
      </c>
      <c r="C45" s="227" t="s">
        <v>3670</v>
      </c>
      <c r="E45" s="325">
        <f>'Ports G-4 Breakdown'!E72</f>
        <v>0</v>
      </c>
      <c r="F45" s="326" t="str">
        <f>'Ports G-4 Breakdown'!F72</f>
        <v/>
      </c>
      <c r="G45" s="335" t="str">
        <f>'Ports G-4 Breakdown'!G72</f>
        <v/>
      </c>
      <c r="H45" s="326">
        <f>'Ports G-4 Breakdown'!I72</f>
        <v>0</v>
      </c>
      <c r="I45" s="326" t="str">
        <f>'Ports G-4 Breakdown'!J72</f>
        <v/>
      </c>
      <c r="J45" s="338" t="str">
        <f>'Ports G-4 Breakdown'!K72</f>
        <v/>
      </c>
    </row>
    <row r="46" spans="2:10" ht="29" x14ac:dyDescent="0.35">
      <c r="B46" s="226" t="s">
        <v>3439</v>
      </c>
      <c r="C46" s="227" t="s">
        <v>3671</v>
      </c>
      <c r="E46" s="325">
        <f>'Ports G-4 Breakdown'!E73</f>
        <v>0</v>
      </c>
      <c r="F46" s="326" t="str">
        <f>'Ports G-4 Breakdown'!F73</f>
        <v/>
      </c>
      <c r="G46" s="335" t="str">
        <f>'Ports G-4 Breakdown'!G73</f>
        <v/>
      </c>
      <c r="H46" s="326">
        <f>'Ports G-4 Breakdown'!I73</f>
        <v>0</v>
      </c>
      <c r="I46" s="326" t="str">
        <f>'Ports G-4 Breakdown'!J73</f>
        <v/>
      </c>
      <c r="J46" s="338" t="str">
        <f>'Ports G-4 Breakdown'!K73</f>
        <v/>
      </c>
    </row>
    <row r="47" spans="2:10" x14ac:dyDescent="0.35">
      <c r="B47" s="226" t="s">
        <v>3616</v>
      </c>
      <c r="C47" s="227" t="s">
        <v>3672</v>
      </c>
      <c r="E47" s="325">
        <f>'Ports G-4 Breakdown'!E74</f>
        <v>0</v>
      </c>
      <c r="F47" s="326" t="str">
        <f>'Ports G-4 Breakdown'!F74</f>
        <v/>
      </c>
      <c r="G47" s="335" t="str">
        <f>'Ports G-4 Breakdown'!G74</f>
        <v/>
      </c>
      <c r="H47" s="326">
        <f>'Ports G-4 Breakdown'!I74</f>
        <v>0</v>
      </c>
      <c r="I47" s="326" t="str">
        <f>'Ports G-4 Breakdown'!J74</f>
        <v/>
      </c>
      <c r="J47" s="338" t="str">
        <f>'Ports G-4 Breakdown'!K74</f>
        <v/>
      </c>
    </row>
    <row r="48" spans="2:10" x14ac:dyDescent="0.35">
      <c r="B48" s="226" t="s">
        <v>3617</v>
      </c>
      <c r="C48" s="227" t="s">
        <v>3673</v>
      </c>
      <c r="E48" s="325">
        <f>'Ports G-4 Breakdown'!E75</f>
        <v>0</v>
      </c>
      <c r="F48" s="326" t="str">
        <f>'Ports G-4 Breakdown'!F75</f>
        <v/>
      </c>
      <c r="G48" s="335" t="str">
        <f>'Ports G-4 Breakdown'!G75</f>
        <v/>
      </c>
      <c r="H48" s="326">
        <f>'Ports G-4 Breakdown'!I75</f>
        <v>0</v>
      </c>
      <c r="I48" s="326" t="str">
        <f>'Ports G-4 Breakdown'!J75</f>
        <v/>
      </c>
      <c r="J48" s="338" t="str">
        <f>'Ports G-4 Breakdown'!K75</f>
        <v/>
      </c>
    </row>
    <row r="49" spans="2:10" x14ac:dyDescent="0.35">
      <c r="B49" s="226" t="s">
        <v>3618</v>
      </c>
      <c r="C49" s="227" t="s">
        <v>3674</v>
      </c>
      <c r="E49" s="325">
        <f>'Ports G-4 Breakdown'!E76</f>
        <v>0</v>
      </c>
      <c r="F49" s="326" t="str">
        <f>'Ports G-4 Breakdown'!F76</f>
        <v/>
      </c>
      <c r="G49" s="335" t="str">
        <f>'Ports G-4 Breakdown'!G76</f>
        <v/>
      </c>
      <c r="H49" s="326">
        <f>'Ports G-4 Breakdown'!I76</f>
        <v>0</v>
      </c>
      <c r="I49" s="326" t="str">
        <f>'Ports G-4 Breakdown'!J76</f>
        <v/>
      </c>
      <c r="J49" s="338" t="str">
        <f>'Ports G-4 Breakdown'!K76</f>
        <v/>
      </c>
    </row>
    <row r="50" spans="2:10" ht="29" x14ac:dyDescent="0.35">
      <c r="B50" s="226" t="s">
        <v>3619</v>
      </c>
      <c r="C50" s="227" t="s">
        <v>3620</v>
      </c>
      <c r="E50" s="325">
        <f>'Ports G-4 Breakdown'!E77</f>
        <v>0</v>
      </c>
      <c r="F50" s="326" t="str">
        <f>'Ports G-4 Breakdown'!F77</f>
        <v/>
      </c>
      <c r="G50" s="335" t="str">
        <f>'Ports G-4 Breakdown'!G77</f>
        <v/>
      </c>
      <c r="H50" s="326">
        <f>'Ports G-4 Breakdown'!I77</f>
        <v>0</v>
      </c>
      <c r="I50" s="326" t="str">
        <f>'Ports G-4 Breakdown'!J77</f>
        <v/>
      </c>
      <c r="J50" s="338" t="str">
        <f>'Ports G-4 Breakdown'!K77</f>
        <v/>
      </c>
    </row>
    <row r="51" spans="2:10" x14ac:dyDescent="0.35">
      <c r="B51" s="226" t="s">
        <v>3621</v>
      </c>
      <c r="C51" s="227" t="s">
        <v>3675</v>
      </c>
      <c r="E51" s="325">
        <f>'Ports G-4 Breakdown'!E78</f>
        <v>0</v>
      </c>
      <c r="F51" s="326" t="str">
        <f>'Ports G-4 Breakdown'!F78</f>
        <v/>
      </c>
      <c r="G51" s="335" t="str">
        <f>'Ports G-4 Breakdown'!G78</f>
        <v/>
      </c>
      <c r="H51" s="326">
        <f>'Ports G-4 Breakdown'!I78</f>
        <v>0</v>
      </c>
      <c r="I51" s="326" t="str">
        <f>'Ports G-4 Breakdown'!J78</f>
        <v/>
      </c>
      <c r="J51" s="338" t="str">
        <f>'Ports G-4 Breakdown'!K78</f>
        <v/>
      </c>
    </row>
    <row r="52" spans="2:10" x14ac:dyDescent="0.35">
      <c r="B52" s="226" t="s">
        <v>3622</v>
      </c>
      <c r="C52" s="227" t="s">
        <v>3676</v>
      </c>
      <c r="E52" s="325">
        <f>'Ports G-4 Breakdown'!E79</f>
        <v>0</v>
      </c>
      <c r="F52" s="326" t="str">
        <f>'Ports G-4 Breakdown'!F79</f>
        <v/>
      </c>
      <c r="G52" s="335" t="str">
        <f>'Ports G-4 Breakdown'!G79</f>
        <v/>
      </c>
      <c r="H52" s="326">
        <f>'Ports G-4 Breakdown'!I79</f>
        <v>0</v>
      </c>
      <c r="I52" s="326" t="str">
        <f>'Ports G-4 Breakdown'!J79</f>
        <v/>
      </c>
      <c r="J52" s="338" t="str">
        <f>'Ports G-4 Breakdown'!K79</f>
        <v/>
      </c>
    </row>
    <row r="53" spans="2:10" x14ac:dyDescent="0.35">
      <c r="B53" s="226" t="s">
        <v>3623</v>
      </c>
      <c r="C53" s="227" t="s">
        <v>3677</v>
      </c>
      <c r="E53" s="325">
        <f>'Ports G-4 Breakdown'!E80</f>
        <v>0</v>
      </c>
      <c r="F53" s="326" t="str">
        <f>'Ports G-4 Breakdown'!F80</f>
        <v/>
      </c>
      <c r="G53" s="335" t="str">
        <f>'Ports G-4 Breakdown'!G80</f>
        <v/>
      </c>
      <c r="H53" s="326">
        <f>'Ports G-4 Breakdown'!I80</f>
        <v>0</v>
      </c>
      <c r="I53" s="326" t="str">
        <f>'Ports G-4 Breakdown'!J80</f>
        <v/>
      </c>
      <c r="J53" s="338" t="str">
        <f>'Ports G-4 Breakdown'!K80</f>
        <v/>
      </c>
    </row>
    <row r="54" spans="2:10" x14ac:dyDescent="0.35">
      <c r="B54" s="226" t="s">
        <v>3624</v>
      </c>
      <c r="C54" s="227" t="s">
        <v>3678</v>
      </c>
      <c r="E54" s="325">
        <f>'Ports G-4 Breakdown'!E81</f>
        <v>0</v>
      </c>
      <c r="F54" s="326" t="str">
        <f>'Ports G-4 Breakdown'!F81</f>
        <v/>
      </c>
      <c r="G54" s="335" t="str">
        <f>'Ports G-4 Breakdown'!G81</f>
        <v/>
      </c>
      <c r="H54" s="326">
        <f>'Ports G-4 Breakdown'!I81</f>
        <v>0</v>
      </c>
      <c r="I54" s="326" t="str">
        <f>'Ports G-4 Breakdown'!J81</f>
        <v/>
      </c>
      <c r="J54" s="338" t="str">
        <f>'Ports G-4 Breakdown'!K81</f>
        <v/>
      </c>
    </row>
    <row r="55" spans="2:10" ht="58" x14ac:dyDescent="0.35">
      <c r="B55" s="226" t="s">
        <v>3625</v>
      </c>
      <c r="C55" s="227" t="s">
        <v>3679</v>
      </c>
      <c r="E55" s="325">
        <f>'Ports G-4 Breakdown'!E82</f>
        <v>0</v>
      </c>
      <c r="F55" s="326" t="str">
        <f>'Ports G-4 Breakdown'!F82</f>
        <v/>
      </c>
      <c r="G55" s="335" t="str">
        <f>'Ports G-4 Breakdown'!G82</f>
        <v/>
      </c>
      <c r="H55" s="326">
        <f>'Ports G-4 Breakdown'!I82</f>
        <v>0</v>
      </c>
      <c r="I55" s="326" t="str">
        <f>'Ports G-4 Breakdown'!J82</f>
        <v/>
      </c>
      <c r="J55" s="338" t="str">
        <f>'Ports G-4 Breakdown'!K82</f>
        <v/>
      </c>
    </row>
    <row r="56" spans="2:10" x14ac:dyDescent="0.35">
      <c r="B56" s="226" t="s">
        <v>3626</v>
      </c>
      <c r="C56" s="227" t="s">
        <v>3680</v>
      </c>
      <c r="E56" s="325">
        <f>'Ports G-4 Breakdown'!E83</f>
        <v>0</v>
      </c>
      <c r="F56" s="326" t="str">
        <f>'Ports G-4 Breakdown'!F83</f>
        <v/>
      </c>
      <c r="G56" s="335" t="str">
        <f>'Ports G-4 Breakdown'!G83</f>
        <v/>
      </c>
      <c r="H56" s="326">
        <f>'Ports G-4 Breakdown'!I83</f>
        <v>0</v>
      </c>
      <c r="I56" s="326" t="str">
        <f>'Ports G-4 Breakdown'!J83</f>
        <v/>
      </c>
      <c r="J56" s="338" t="str">
        <f>'Ports G-4 Breakdown'!K83</f>
        <v/>
      </c>
    </row>
    <row r="57" spans="2:10" x14ac:dyDescent="0.35">
      <c r="B57" s="226" t="s">
        <v>3627</v>
      </c>
      <c r="C57" s="227" t="s">
        <v>3681</v>
      </c>
      <c r="E57" s="325">
        <f>'Ports G-4 Breakdown'!E84</f>
        <v>0</v>
      </c>
      <c r="F57" s="326" t="str">
        <f>'Ports G-4 Breakdown'!F84</f>
        <v/>
      </c>
      <c r="G57" s="335" t="str">
        <f>'Ports G-4 Breakdown'!G84</f>
        <v/>
      </c>
      <c r="H57" s="326">
        <f>'Ports G-4 Breakdown'!I84</f>
        <v>0</v>
      </c>
      <c r="I57" s="326" t="str">
        <f>'Ports G-4 Breakdown'!J84</f>
        <v/>
      </c>
      <c r="J57" s="338" t="str">
        <f>'Ports G-4 Breakdown'!K84</f>
        <v/>
      </c>
    </row>
    <row r="58" spans="2:10" x14ac:dyDescent="0.35">
      <c r="B58" s="226" t="s">
        <v>3628</v>
      </c>
      <c r="C58" s="227" t="s">
        <v>3629</v>
      </c>
      <c r="E58" s="325">
        <f>'Ports G-4 Breakdown'!E85</f>
        <v>0</v>
      </c>
      <c r="F58" s="326" t="str">
        <f>'Ports G-4 Breakdown'!F85</f>
        <v/>
      </c>
      <c r="G58" s="335" t="str">
        <f>'Ports G-4 Breakdown'!G85</f>
        <v/>
      </c>
      <c r="H58" s="326">
        <f>'Ports G-4 Breakdown'!I85</f>
        <v>0</v>
      </c>
      <c r="I58" s="326" t="str">
        <f>'Ports G-4 Breakdown'!J85</f>
        <v/>
      </c>
      <c r="J58" s="338" t="str">
        <f>'Ports G-4 Breakdown'!K85</f>
        <v/>
      </c>
    </row>
    <row r="59" spans="2:10" x14ac:dyDescent="0.35">
      <c r="B59" s="226"/>
      <c r="C59" s="227"/>
      <c r="E59" s="325"/>
      <c r="F59" s="326"/>
      <c r="G59" s="335"/>
      <c r="H59" s="326"/>
      <c r="I59" s="326"/>
      <c r="J59" s="338"/>
    </row>
    <row r="60" spans="2:10" x14ac:dyDescent="0.35">
      <c r="B60" s="238"/>
      <c r="C60" s="234" t="s">
        <v>3440</v>
      </c>
      <c r="E60" s="327">
        <f>'Ports G-4 Breakdown'!E87</f>
        <v>0</v>
      </c>
      <c r="F60" s="328" t="str">
        <f>'Ports G-4 Breakdown'!F87</f>
        <v/>
      </c>
      <c r="G60" s="318" t="str">
        <f>'Ports G-4 Breakdown'!G87</f>
        <v/>
      </c>
      <c r="H60" s="331">
        <f>'Ports G-4 Breakdown'!I87</f>
        <v>0</v>
      </c>
      <c r="I60" s="328" t="str">
        <f>'Ports G-4 Breakdown'!J87</f>
        <v/>
      </c>
      <c r="J60" s="317" t="str">
        <f>'Ports G-4 Breakdown'!K87</f>
        <v/>
      </c>
    </row>
    <row r="61" spans="2:10" x14ac:dyDescent="0.35">
      <c r="B61" s="226"/>
      <c r="C61" s="227"/>
      <c r="E61" s="325"/>
      <c r="F61" s="326"/>
      <c r="G61" s="335"/>
      <c r="H61" s="326"/>
      <c r="I61" s="326"/>
      <c r="J61" s="338"/>
    </row>
    <row r="62" spans="2:10" x14ac:dyDescent="0.35">
      <c r="B62" s="224" t="s">
        <v>3441</v>
      </c>
      <c r="C62" s="225" t="s">
        <v>3442</v>
      </c>
      <c r="E62" s="327">
        <f>'Ports G-4 Breakdown'!E89</f>
        <v>0</v>
      </c>
      <c r="F62" s="328" t="str">
        <f>'Ports G-4 Breakdown'!F89</f>
        <v/>
      </c>
      <c r="G62" s="318" t="str">
        <f>'Ports G-4 Breakdown'!G89</f>
        <v/>
      </c>
      <c r="H62" s="331">
        <f>'Ports G-4 Breakdown'!I89</f>
        <v>0</v>
      </c>
      <c r="I62" s="328" t="str">
        <f>'Ports G-4 Breakdown'!J89</f>
        <v/>
      </c>
      <c r="J62" s="317" t="str">
        <f>'Ports G-4 Breakdown'!K89</f>
        <v/>
      </c>
    </row>
    <row r="63" spans="2:10" x14ac:dyDescent="0.35">
      <c r="B63" s="226" t="s">
        <v>3443</v>
      </c>
      <c r="C63" s="227" t="s">
        <v>3444</v>
      </c>
      <c r="E63" s="325">
        <f>'Ports G-4 Breakdown'!E90</f>
        <v>0</v>
      </c>
      <c r="F63" s="326" t="str">
        <f>'Ports G-4 Breakdown'!F90</f>
        <v/>
      </c>
      <c r="G63" s="335" t="str">
        <f>'Ports G-4 Breakdown'!G90</f>
        <v/>
      </c>
      <c r="H63" s="326">
        <f>'Ports G-4 Breakdown'!I90</f>
        <v>0</v>
      </c>
      <c r="I63" s="326" t="str">
        <f>'Ports G-4 Breakdown'!J90</f>
        <v/>
      </c>
      <c r="J63" s="338" t="str">
        <f>'Ports G-4 Breakdown'!K90</f>
        <v/>
      </c>
    </row>
    <row r="64" spans="2:10" x14ac:dyDescent="0.35">
      <c r="B64" s="226" t="s">
        <v>3445</v>
      </c>
      <c r="C64" s="227" t="s">
        <v>3446</v>
      </c>
      <c r="E64" s="325">
        <f>'Ports G-4 Breakdown'!E91</f>
        <v>0</v>
      </c>
      <c r="F64" s="326" t="str">
        <f>'Ports G-4 Breakdown'!F91</f>
        <v/>
      </c>
      <c r="G64" s="335" t="str">
        <f>'Ports G-4 Breakdown'!G91</f>
        <v/>
      </c>
      <c r="H64" s="326">
        <f>'Ports G-4 Breakdown'!I91</f>
        <v>0</v>
      </c>
      <c r="I64" s="326" t="str">
        <f>'Ports G-4 Breakdown'!J91</f>
        <v/>
      </c>
      <c r="J64" s="338" t="str">
        <f>'Ports G-4 Breakdown'!K91</f>
        <v/>
      </c>
    </row>
    <row r="65" spans="2:10" x14ac:dyDescent="0.35">
      <c r="B65" s="226" t="s">
        <v>3447</v>
      </c>
      <c r="C65" s="227" t="s">
        <v>3448</v>
      </c>
      <c r="E65" s="325">
        <f>'Ports G-4 Breakdown'!E92</f>
        <v>0</v>
      </c>
      <c r="F65" s="326" t="str">
        <f>'Ports G-4 Breakdown'!F92</f>
        <v/>
      </c>
      <c r="G65" s="335" t="str">
        <f>'Ports G-4 Breakdown'!G92</f>
        <v/>
      </c>
      <c r="H65" s="326">
        <f>'Ports G-4 Breakdown'!I92</f>
        <v>0</v>
      </c>
      <c r="I65" s="326" t="str">
        <f>'Ports G-4 Breakdown'!J92</f>
        <v/>
      </c>
      <c r="J65" s="338" t="str">
        <f>'Ports G-4 Breakdown'!K92</f>
        <v/>
      </c>
    </row>
    <row r="66" spans="2:10" x14ac:dyDescent="0.35">
      <c r="B66" s="226" t="s">
        <v>3449</v>
      </c>
      <c r="C66" s="227" t="s">
        <v>3450</v>
      </c>
      <c r="E66" s="325">
        <f>'Ports G-4 Breakdown'!E93</f>
        <v>0</v>
      </c>
      <c r="F66" s="326" t="str">
        <f>'Ports G-4 Breakdown'!F93</f>
        <v/>
      </c>
      <c r="G66" s="335" t="str">
        <f>'Ports G-4 Breakdown'!G93</f>
        <v/>
      </c>
      <c r="H66" s="326">
        <f>'Ports G-4 Breakdown'!I93</f>
        <v>0</v>
      </c>
      <c r="I66" s="326" t="str">
        <f>'Ports G-4 Breakdown'!J93</f>
        <v/>
      </c>
      <c r="J66" s="338" t="str">
        <f>'Ports G-4 Breakdown'!K93</f>
        <v/>
      </c>
    </row>
    <row r="67" spans="2:10" ht="29" x14ac:dyDescent="0.35">
      <c r="B67" s="226" t="s">
        <v>3630</v>
      </c>
      <c r="C67" s="227" t="s">
        <v>3682</v>
      </c>
      <c r="E67" s="325">
        <f>'Ports G-4 Breakdown'!E94</f>
        <v>0</v>
      </c>
      <c r="F67" s="326" t="str">
        <f>'Ports G-4 Breakdown'!F94</f>
        <v/>
      </c>
      <c r="G67" s="335" t="str">
        <f>'Ports G-4 Breakdown'!G94</f>
        <v/>
      </c>
      <c r="H67" s="326">
        <f>'Ports G-4 Breakdown'!I94</f>
        <v>0</v>
      </c>
      <c r="I67" s="326" t="str">
        <f>'Ports G-4 Breakdown'!J94</f>
        <v/>
      </c>
      <c r="J67" s="338" t="str">
        <f>'Ports G-4 Breakdown'!K94</f>
        <v/>
      </c>
    </row>
    <row r="68" spans="2:10" x14ac:dyDescent="0.35">
      <c r="B68" s="226" t="s">
        <v>3631</v>
      </c>
      <c r="C68" s="227" t="s">
        <v>3683</v>
      </c>
      <c r="E68" s="325">
        <f>'Ports G-4 Breakdown'!E95</f>
        <v>0</v>
      </c>
      <c r="F68" s="326" t="str">
        <f>'Ports G-4 Breakdown'!F95</f>
        <v/>
      </c>
      <c r="G68" s="335" t="str">
        <f>'Ports G-4 Breakdown'!G95</f>
        <v/>
      </c>
      <c r="H68" s="326">
        <f>'Ports G-4 Breakdown'!I95</f>
        <v>0</v>
      </c>
      <c r="I68" s="326" t="str">
        <f>'Ports G-4 Breakdown'!J95</f>
        <v/>
      </c>
      <c r="J68" s="338" t="str">
        <f>'Ports G-4 Breakdown'!K95</f>
        <v/>
      </c>
    </row>
    <row r="69" spans="2:10" x14ac:dyDescent="0.35">
      <c r="B69" s="226" t="s">
        <v>3632</v>
      </c>
      <c r="C69" s="227" t="s">
        <v>3684</v>
      </c>
      <c r="E69" s="325">
        <f>'Ports G-4 Breakdown'!E96</f>
        <v>0</v>
      </c>
      <c r="F69" s="326" t="str">
        <f>'Ports G-4 Breakdown'!F96</f>
        <v/>
      </c>
      <c r="G69" s="335" t="str">
        <f>'Ports G-4 Breakdown'!G96</f>
        <v/>
      </c>
      <c r="H69" s="326">
        <f>'Ports G-4 Breakdown'!I96</f>
        <v>0</v>
      </c>
      <c r="I69" s="326" t="str">
        <f>'Ports G-4 Breakdown'!J96</f>
        <v/>
      </c>
      <c r="J69" s="338" t="str">
        <f>'Ports G-4 Breakdown'!K96</f>
        <v/>
      </c>
    </row>
    <row r="70" spans="2:10" x14ac:dyDescent="0.35">
      <c r="B70" s="226" t="s">
        <v>3633</v>
      </c>
      <c r="C70" s="227" t="s">
        <v>3685</v>
      </c>
      <c r="E70" s="325">
        <f>'Ports G-4 Breakdown'!E97</f>
        <v>0</v>
      </c>
      <c r="F70" s="326" t="str">
        <f>'Ports G-4 Breakdown'!F97</f>
        <v/>
      </c>
      <c r="G70" s="335" t="str">
        <f>'Ports G-4 Breakdown'!G97</f>
        <v/>
      </c>
      <c r="H70" s="326">
        <f>'Ports G-4 Breakdown'!I97</f>
        <v>0</v>
      </c>
      <c r="I70" s="326" t="str">
        <f>'Ports G-4 Breakdown'!J97</f>
        <v/>
      </c>
      <c r="J70" s="338" t="str">
        <f>'Ports G-4 Breakdown'!K97</f>
        <v/>
      </c>
    </row>
    <row r="71" spans="2:10" x14ac:dyDescent="0.35">
      <c r="B71" s="226" t="s">
        <v>3634</v>
      </c>
      <c r="C71" s="227" t="s">
        <v>3686</v>
      </c>
      <c r="E71" s="325">
        <f>'Ports G-4 Breakdown'!E98</f>
        <v>0</v>
      </c>
      <c r="F71" s="326" t="str">
        <f>'Ports G-4 Breakdown'!F98</f>
        <v/>
      </c>
      <c r="G71" s="335" t="str">
        <f>'Ports G-4 Breakdown'!G98</f>
        <v/>
      </c>
      <c r="H71" s="326">
        <f>'Ports G-4 Breakdown'!I98</f>
        <v>0</v>
      </c>
      <c r="I71" s="326" t="str">
        <f>'Ports G-4 Breakdown'!J98</f>
        <v/>
      </c>
      <c r="J71" s="338" t="str">
        <f>'Ports G-4 Breakdown'!K98</f>
        <v/>
      </c>
    </row>
    <row r="72" spans="2:10" x14ac:dyDescent="0.35">
      <c r="B72" s="226" t="s">
        <v>3635</v>
      </c>
      <c r="C72" s="227" t="s">
        <v>3687</v>
      </c>
      <c r="E72" s="325">
        <f>'Ports G-4 Breakdown'!E99</f>
        <v>0</v>
      </c>
      <c r="F72" s="326" t="str">
        <f>'Ports G-4 Breakdown'!F99</f>
        <v/>
      </c>
      <c r="G72" s="335" t="str">
        <f>'Ports G-4 Breakdown'!G99</f>
        <v/>
      </c>
      <c r="H72" s="326">
        <f>'Ports G-4 Breakdown'!I99</f>
        <v>0</v>
      </c>
      <c r="I72" s="326" t="str">
        <f>'Ports G-4 Breakdown'!J99</f>
        <v/>
      </c>
      <c r="J72" s="338" t="str">
        <f>'Ports G-4 Breakdown'!K99</f>
        <v/>
      </c>
    </row>
    <row r="73" spans="2:10" x14ac:dyDescent="0.35">
      <c r="B73" s="226" t="s">
        <v>3636</v>
      </c>
      <c r="C73" s="227" t="s">
        <v>3688</v>
      </c>
      <c r="E73" s="325">
        <f>'Ports G-4 Breakdown'!E100</f>
        <v>0</v>
      </c>
      <c r="F73" s="326" t="str">
        <f>'Ports G-4 Breakdown'!F100</f>
        <v/>
      </c>
      <c r="G73" s="335" t="str">
        <f>'Ports G-4 Breakdown'!G100</f>
        <v/>
      </c>
      <c r="H73" s="326">
        <f>'Ports G-4 Breakdown'!I100</f>
        <v>0</v>
      </c>
      <c r="I73" s="326" t="str">
        <f>'Ports G-4 Breakdown'!J100</f>
        <v/>
      </c>
      <c r="J73" s="338" t="str">
        <f>'Ports G-4 Breakdown'!K100</f>
        <v/>
      </c>
    </row>
    <row r="74" spans="2:10" x14ac:dyDescent="0.35">
      <c r="B74" s="226" t="s">
        <v>3637</v>
      </c>
      <c r="C74" s="227" t="s">
        <v>3689</v>
      </c>
      <c r="E74" s="325">
        <f>'Ports G-4 Breakdown'!E101</f>
        <v>0</v>
      </c>
      <c r="F74" s="326" t="str">
        <f>'Ports G-4 Breakdown'!F101</f>
        <v/>
      </c>
      <c r="G74" s="335" t="str">
        <f>'Ports G-4 Breakdown'!G101</f>
        <v/>
      </c>
      <c r="H74" s="326">
        <f>'Ports G-4 Breakdown'!I101</f>
        <v>0</v>
      </c>
      <c r="I74" s="326" t="str">
        <f>'Ports G-4 Breakdown'!J101</f>
        <v/>
      </c>
      <c r="J74" s="338" t="str">
        <f>'Ports G-4 Breakdown'!K101</f>
        <v/>
      </c>
    </row>
    <row r="75" spans="2:10" ht="29" x14ac:dyDescent="0.35">
      <c r="B75" s="226" t="s">
        <v>3638</v>
      </c>
      <c r="C75" s="227" t="s">
        <v>3690</v>
      </c>
      <c r="E75" s="325">
        <f>'Ports G-4 Breakdown'!E102</f>
        <v>0</v>
      </c>
      <c r="F75" s="326" t="str">
        <f>'Ports G-4 Breakdown'!F102</f>
        <v/>
      </c>
      <c r="G75" s="335" t="str">
        <f>'Ports G-4 Breakdown'!G102</f>
        <v/>
      </c>
      <c r="H75" s="326">
        <f>'Ports G-4 Breakdown'!I102</f>
        <v>0</v>
      </c>
      <c r="I75" s="326" t="str">
        <f>'Ports G-4 Breakdown'!J102</f>
        <v/>
      </c>
      <c r="J75" s="338" t="str">
        <f>'Ports G-4 Breakdown'!K102</f>
        <v/>
      </c>
    </row>
    <row r="76" spans="2:10" ht="29" x14ac:dyDescent="0.35">
      <c r="B76" s="226" t="s">
        <v>3639</v>
      </c>
      <c r="C76" s="227" t="s">
        <v>3691</v>
      </c>
      <c r="E76" s="325">
        <f>'Ports G-4 Breakdown'!E103</f>
        <v>0</v>
      </c>
      <c r="F76" s="326" t="str">
        <f>'Ports G-4 Breakdown'!F103</f>
        <v/>
      </c>
      <c r="G76" s="335" t="str">
        <f>'Ports G-4 Breakdown'!G103</f>
        <v/>
      </c>
      <c r="H76" s="326">
        <f>'Ports G-4 Breakdown'!I103</f>
        <v>0</v>
      </c>
      <c r="I76" s="326" t="str">
        <f>'Ports G-4 Breakdown'!J103</f>
        <v/>
      </c>
      <c r="J76" s="338" t="str">
        <f>'Ports G-4 Breakdown'!K103</f>
        <v/>
      </c>
    </row>
    <row r="77" spans="2:10" ht="29" x14ac:dyDescent="0.35">
      <c r="B77" s="226" t="s">
        <v>3640</v>
      </c>
      <c r="C77" s="227" t="s">
        <v>3692</v>
      </c>
      <c r="E77" s="325">
        <f>'Ports G-4 Breakdown'!E104</f>
        <v>0</v>
      </c>
      <c r="F77" s="326" t="str">
        <f>'Ports G-4 Breakdown'!F104</f>
        <v/>
      </c>
      <c r="G77" s="335" t="str">
        <f>'Ports G-4 Breakdown'!G104</f>
        <v/>
      </c>
      <c r="H77" s="326">
        <f>'Ports G-4 Breakdown'!I104</f>
        <v>0</v>
      </c>
      <c r="I77" s="326" t="str">
        <f>'Ports G-4 Breakdown'!J104</f>
        <v/>
      </c>
      <c r="J77" s="338" t="str">
        <f>'Ports G-4 Breakdown'!K104</f>
        <v/>
      </c>
    </row>
    <row r="78" spans="2:10" x14ac:dyDescent="0.35">
      <c r="B78" s="226" t="s">
        <v>3641</v>
      </c>
      <c r="C78" s="227" t="s">
        <v>3693</v>
      </c>
      <c r="E78" s="325">
        <f>'Ports G-4 Breakdown'!E105</f>
        <v>0</v>
      </c>
      <c r="F78" s="326" t="str">
        <f>'Ports G-4 Breakdown'!F105</f>
        <v/>
      </c>
      <c r="G78" s="335" t="str">
        <f>'Ports G-4 Breakdown'!G105</f>
        <v/>
      </c>
      <c r="H78" s="326">
        <f>'Ports G-4 Breakdown'!I105</f>
        <v>0</v>
      </c>
      <c r="I78" s="326" t="str">
        <f>'Ports G-4 Breakdown'!J105</f>
        <v/>
      </c>
      <c r="J78" s="338" t="str">
        <f>'Ports G-4 Breakdown'!K105</f>
        <v/>
      </c>
    </row>
    <row r="79" spans="2:10" x14ac:dyDescent="0.35">
      <c r="B79" s="226" t="s">
        <v>3642</v>
      </c>
      <c r="C79" s="227" t="s">
        <v>3694</v>
      </c>
      <c r="E79" s="325">
        <f>'Ports G-4 Breakdown'!E106</f>
        <v>0</v>
      </c>
      <c r="F79" s="326" t="str">
        <f>'Ports G-4 Breakdown'!F106</f>
        <v/>
      </c>
      <c r="G79" s="335" t="str">
        <f>'Ports G-4 Breakdown'!G106</f>
        <v/>
      </c>
      <c r="H79" s="326">
        <f>'Ports G-4 Breakdown'!I106</f>
        <v>0</v>
      </c>
      <c r="I79" s="326" t="str">
        <f>'Ports G-4 Breakdown'!J106</f>
        <v/>
      </c>
      <c r="J79" s="338" t="str">
        <f>'Ports G-4 Breakdown'!K106</f>
        <v/>
      </c>
    </row>
    <row r="80" spans="2:10" x14ac:dyDescent="0.35">
      <c r="B80" s="226" t="s">
        <v>3643</v>
      </c>
      <c r="C80" s="227" t="s">
        <v>3695</v>
      </c>
      <c r="E80" s="325">
        <f>'Ports G-4 Breakdown'!E107</f>
        <v>0</v>
      </c>
      <c r="F80" s="326" t="str">
        <f>'Ports G-4 Breakdown'!F107</f>
        <v/>
      </c>
      <c r="G80" s="335" t="str">
        <f>'Ports G-4 Breakdown'!G107</f>
        <v/>
      </c>
      <c r="H80" s="326">
        <f>'Ports G-4 Breakdown'!I107</f>
        <v>0</v>
      </c>
      <c r="I80" s="326" t="str">
        <f>'Ports G-4 Breakdown'!J107</f>
        <v/>
      </c>
      <c r="J80" s="338" t="str">
        <f>'Ports G-4 Breakdown'!K107</f>
        <v/>
      </c>
    </row>
    <row r="81" spans="2:10" x14ac:dyDescent="0.35">
      <c r="B81" s="226" t="s">
        <v>3644</v>
      </c>
      <c r="C81" s="227" t="s">
        <v>3696</v>
      </c>
      <c r="E81" s="325">
        <f>'Ports G-4 Breakdown'!E108</f>
        <v>0</v>
      </c>
      <c r="F81" s="326" t="str">
        <f>'Ports G-4 Breakdown'!F108</f>
        <v/>
      </c>
      <c r="G81" s="335" t="str">
        <f>'Ports G-4 Breakdown'!G108</f>
        <v/>
      </c>
      <c r="H81" s="326">
        <f>'Ports G-4 Breakdown'!I108</f>
        <v>0</v>
      </c>
      <c r="I81" s="326" t="str">
        <f>'Ports G-4 Breakdown'!J108</f>
        <v/>
      </c>
      <c r="J81" s="338" t="str">
        <f>'Ports G-4 Breakdown'!K108</f>
        <v/>
      </c>
    </row>
    <row r="82" spans="2:10" x14ac:dyDescent="0.35">
      <c r="B82" s="226" t="s">
        <v>3645</v>
      </c>
      <c r="C82" s="227" t="s">
        <v>3697</v>
      </c>
      <c r="E82" s="325">
        <f>'Ports G-4 Breakdown'!E109</f>
        <v>0</v>
      </c>
      <c r="F82" s="326" t="str">
        <f>'Ports G-4 Breakdown'!F109</f>
        <v/>
      </c>
      <c r="G82" s="335" t="str">
        <f>'Ports G-4 Breakdown'!G109</f>
        <v/>
      </c>
      <c r="H82" s="326">
        <f>'Ports G-4 Breakdown'!I109</f>
        <v>0</v>
      </c>
      <c r="I82" s="326" t="str">
        <f>'Ports G-4 Breakdown'!J109</f>
        <v/>
      </c>
      <c r="J82" s="338" t="str">
        <f>'Ports G-4 Breakdown'!K109</f>
        <v/>
      </c>
    </row>
    <row r="83" spans="2:10" x14ac:dyDescent="0.35">
      <c r="B83" s="226" t="s">
        <v>3646</v>
      </c>
      <c r="C83" s="227" t="s">
        <v>3698</v>
      </c>
      <c r="E83" s="325">
        <f>'Ports G-4 Breakdown'!E110</f>
        <v>0</v>
      </c>
      <c r="F83" s="326" t="str">
        <f>'Ports G-4 Breakdown'!F110</f>
        <v/>
      </c>
      <c r="G83" s="335" t="str">
        <f>'Ports G-4 Breakdown'!G110</f>
        <v/>
      </c>
      <c r="H83" s="326">
        <f>'Ports G-4 Breakdown'!I110</f>
        <v>0</v>
      </c>
      <c r="I83" s="326" t="str">
        <f>'Ports G-4 Breakdown'!J110</f>
        <v/>
      </c>
      <c r="J83" s="338" t="str">
        <f>'Ports G-4 Breakdown'!K110</f>
        <v/>
      </c>
    </row>
    <row r="84" spans="2:10" x14ac:dyDescent="0.35">
      <c r="B84" s="226" t="s">
        <v>3647</v>
      </c>
      <c r="C84" s="227" t="s">
        <v>3699</v>
      </c>
      <c r="E84" s="325">
        <f>'Ports G-4 Breakdown'!E111</f>
        <v>0</v>
      </c>
      <c r="F84" s="326" t="str">
        <f>'Ports G-4 Breakdown'!F111</f>
        <v/>
      </c>
      <c r="G84" s="335" t="str">
        <f>'Ports G-4 Breakdown'!G111</f>
        <v/>
      </c>
      <c r="H84" s="326">
        <f>'Ports G-4 Breakdown'!I111</f>
        <v>0</v>
      </c>
      <c r="I84" s="326" t="str">
        <f>'Ports G-4 Breakdown'!J111</f>
        <v/>
      </c>
      <c r="J84" s="338" t="str">
        <f>'Ports G-4 Breakdown'!K111</f>
        <v/>
      </c>
    </row>
    <row r="85" spans="2:10" x14ac:dyDescent="0.35">
      <c r="B85" s="226" t="s">
        <v>3648</v>
      </c>
      <c r="C85" s="227" t="s">
        <v>3700</v>
      </c>
      <c r="E85" s="325">
        <f>'Ports G-4 Breakdown'!E112</f>
        <v>0</v>
      </c>
      <c r="F85" s="326" t="str">
        <f>'Ports G-4 Breakdown'!F112</f>
        <v/>
      </c>
      <c r="G85" s="335" t="str">
        <f>'Ports G-4 Breakdown'!G112</f>
        <v/>
      </c>
      <c r="H85" s="326">
        <f>'Ports G-4 Breakdown'!I112</f>
        <v>0</v>
      </c>
      <c r="I85" s="326" t="str">
        <f>'Ports G-4 Breakdown'!J112</f>
        <v/>
      </c>
      <c r="J85" s="338" t="str">
        <f>'Ports G-4 Breakdown'!K112</f>
        <v/>
      </c>
    </row>
    <row r="86" spans="2:10" x14ac:dyDescent="0.35">
      <c r="B86" s="226" t="s">
        <v>3649</v>
      </c>
      <c r="C86" s="227" t="s">
        <v>3701</v>
      </c>
      <c r="E86" s="325">
        <f>'Ports G-4 Breakdown'!E113</f>
        <v>0</v>
      </c>
      <c r="F86" s="326" t="str">
        <f>'Ports G-4 Breakdown'!F113</f>
        <v/>
      </c>
      <c r="G86" s="335" t="str">
        <f>'Ports G-4 Breakdown'!G113</f>
        <v/>
      </c>
      <c r="H86" s="326">
        <f>'Ports G-4 Breakdown'!I113</f>
        <v>0</v>
      </c>
      <c r="I86" s="326" t="str">
        <f>'Ports G-4 Breakdown'!J113</f>
        <v/>
      </c>
      <c r="J86" s="338" t="str">
        <f>'Ports G-4 Breakdown'!K113</f>
        <v/>
      </c>
    </row>
    <row r="87" spans="2:10" x14ac:dyDescent="0.35">
      <c r="B87" s="226"/>
      <c r="C87" s="227"/>
      <c r="E87" s="325"/>
      <c r="F87" s="326"/>
      <c r="G87" s="335"/>
      <c r="H87" s="326"/>
      <c r="I87" s="326"/>
      <c r="J87" s="338"/>
    </row>
    <row r="88" spans="2:10" x14ac:dyDescent="0.35">
      <c r="B88" s="238"/>
      <c r="C88" s="234" t="s">
        <v>3451</v>
      </c>
      <c r="E88" s="327">
        <f>'Ports G-4 Breakdown'!E115</f>
        <v>0</v>
      </c>
      <c r="F88" s="328" t="str">
        <f>'Ports G-4 Breakdown'!F115</f>
        <v/>
      </c>
      <c r="G88" s="318" t="str">
        <f>'Ports G-4 Breakdown'!G115</f>
        <v/>
      </c>
      <c r="H88" s="331">
        <f>'Ports G-4 Breakdown'!I115</f>
        <v>0</v>
      </c>
      <c r="I88" s="328" t="str">
        <f>'Ports G-4 Breakdown'!J115</f>
        <v/>
      </c>
      <c r="J88" s="317" t="str">
        <f>'Ports G-4 Breakdown'!K115</f>
        <v/>
      </c>
    </row>
    <row r="89" spans="2:10" x14ac:dyDescent="0.35">
      <c r="B89" s="226"/>
      <c r="C89" s="227"/>
      <c r="E89" s="325"/>
      <c r="F89" s="326"/>
      <c r="G89" s="335"/>
      <c r="H89" s="326"/>
      <c r="I89" s="326"/>
      <c r="J89" s="338"/>
    </row>
    <row r="90" spans="2:10" x14ac:dyDescent="0.35">
      <c r="B90" s="224" t="s">
        <v>3452</v>
      </c>
      <c r="C90" s="225" t="s">
        <v>3453</v>
      </c>
      <c r="E90" s="327">
        <f>'Ports G-4 Breakdown'!E117</f>
        <v>0</v>
      </c>
      <c r="F90" s="328" t="str">
        <f>'Ports G-4 Breakdown'!F117</f>
        <v/>
      </c>
      <c r="G90" s="318" t="str">
        <f>'Ports G-4 Breakdown'!G117</f>
        <v/>
      </c>
      <c r="H90" s="331">
        <f>'Ports G-4 Breakdown'!I117</f>
        <v>0</v>
      </c>
      <c r="I90" s="328" t="str">
        <f>'Ports G-4 Breakdown'!J117</f>
        <v/>
      </c>
      <c r="J90" s="317" t="str">
        <f>'Ports G-4 Breakdown'!K117</f>
        <v/>
      </c>
    </row>
    <row r="91" spans="2:10" x14ac:dyDescent="0.35">
      <c r="B91" s="226"/>
      <c r="C91" s="227"/>
      <c r="E91" s="325"/>
      <c r="F91" s="326"/>
      <c r="G91" s="335"/>
      <c r="H91" s="326"/>
      <c r="I91" s="326"/>
      <c r="J91" s="338"/>
    </row>
    <row r="92" spans="2:10" x14ac:dyDescent="0.35">
      <c r="B92" s="238"/>
      <c r="C92" s="234" t="s">
        <v>3650</v>
      </c>
      <c r="E92" s="327">
        <f>'Ports G-4 Breakdown'!E119</f>
        <v>0</v>
      </c>
      <c r="F92" s="328" t="str">
        <f>'Ports G-4 Breakdown'!F119</f>
        <v/>
      </c>
      <c r="G92" s="318" t="str">
        <f>'Ports G-4 Breakdown'!G119</f>
        <v/>
      </c>
      <c r="H92" s="331">
        <f>'Ports G-4 Breakdown'!I119</f>
        <v>0</v>
      </c>
      <c r="I92" s="328" t="str">
        <f>'Ports G-4 Breakdown'!J119</f>
        <v/>
      </c>
      <c r="J92" s="317" t="str">
        <f>'Ports G-4 Breakdown'!K119</f>
        <v/>
      </c>
    </row>
    <row r="93" spans="2:10" x14ac:dyDescent="0.35">
      <c r="B93" s="226"/>
      <c r="C93" s="227"/>
      <c r="E93" s="325"/>
      <c r="F93" s="326"/>
      <c r="G93" s="335"/>
      <c r="H93" s="326"/>
      <c r="I93" s="326"/>
      <c r="J93" s="338"/>
    </row>
    <row r="94" spans="2:10" x14ac:dyDescent="0.35">
      <c r="B94" s="224" t="s">
        <v>3455</v>
      </c>
      <c r="C94" s="225" t="s">
        <v>3456</v>
      </c>
      <c r="E94" s="327">
        <f>'Ports G-4 Breakdown'!E121</f>
        <v>0</v>
      </c>
      <c r="F94" s="328" t="str">
        <f>'Ports G-4 Breakdown'!F121</f>
        <v/>
      </c>
      <c r="G94" s="318" t="str">
        <f>'Ports G-4 Breakdown'!G121</f>
        <v/>
      </c>
      <c r="H94" s="331">
        <f>'Ports G-4 Breakdown'!I121</f>
        <v>0</v>
      </c>
      <c r="I94" s="328" t="str">
        <f>'Ports G-4 Breakdown'!J121</f>
        <v/>
      </c>
      <c r="J94" s="317" t="str">
        <f>'Ports G-4 Breakdown'!K121</f>
        <v/>
      </c>
    </row>
    <row r="95" spans="2:10" x14ac:dyDescent="0.35">
      <c r="B95" s="226" t="s">
        <v>3457</v>
      </c>
      <c r="C95" s="227" t="s">
        <v>3458</v>
      </c>
      <c r="E95" s="325">
        <f>'Ports G-4 Breakdown'!E122</f>
        <v>0</v>
      </c>
      <c r="F95" s="326" t="str">
        <f>'Ports G-4 Breakdown'!F122</f>
        <v/>
      </c>
      <c r="G95" s="335" t="str">
        <f>'Ports G-4 Breakdown'!G122</f>
        <v/>
      </c>
      <c r="H95" s="326">
        <f>'Ports G-4 Breakdown'!I122</f>
        <v>0</v>
      </c>
      <c r="I95" s="326" t="str">
        <f>'Ports G-4 Breakdown'!J122</f>
        <v/>
      </c>
      <c r="J95" s="338" t="str">
        <f>'Ports G-4 Breakdown'!K122</f>
        <v/>
      </c>
    </row>
    <row r="96" spans="2:10" x14ac:dyDescent="0.35">
      <c r="B96" s="226" t="s">
        <v>3459</v>
      </c>
      <c r="C96" s="227" t="s">
        <v>3460</v>
      </c>
      <c r="E96" s="325">
        <f>'Ports G-4 Breakdown'!E123</f>
        <v>0</v>
      </c>
      <c r="F96" s="326" t="str">
        <f>'Ports G-4 Breakdown'!F123</f>
        <v/>
      </c>
      <c r="G96" s="335" t="str">
        <f>'Ports G-4 Breakdown'!G123</f>
        <v/>
      </c>
      <c r="H96" s="326">
        <f>'Ports G-4 Breakdown'!I123</f>
        <v>0</v>
      </c>
      <c r="I96" s="326" t="str">
        <f>'Ports G-4 Breakdown'!J123</f>
        <v/>
      </c>
      <c r="J96" s="338" t="str">
        <f>'Ports G-4 Breakdown'!K123</f>
        <v/>
      </c>
    </row>
    <row r="97" spans="2:10" x14ac:dyDescent="0.35">
      <c r="B97" s="226" t="s">
        <v>3461</v>
      </c>
      <c r="C97" s="227" t="s">
        <v>3462</v>
      </c>
      <c r="E97" s="325">
        <f>'Ports G-4 Breakdown'!E124</f>
        <v>0</v>
      </c>
      <c r="F97" s="326" t="str">
        <f>'Ports G-4 Breakdown'!F124</f>
        <v/>
      </c>
      <c r="G97" s="335" t="str">
        <f>'Ports G-4 Breakdown'!G124</f>
        <v/>
      </c>
      <c r="H97" s="326">
        <f>'Ports G-4 Breakdown'!I124</f>
        <v>0</v>
      </c>
      <c r="I97" s="326" t="str">
        <f>'Ports G-4 Breakdown'!J124</f>
        <v/>
      </c>
      <c r="J97" s="338" t="str">
        <f>'Ports G-4 Breakdown'!K124</f>
        <v/>
      </c>
    </row>
    <row r="98" spans="2:10" x14ac:dyDescent="0.35">
      <c r="B98" s="226" t="s">
        <v>3463</v>
      </c>
      <c r="C98" s="227" t="s">
        <v>3464</v>
      </c>
      <c r="E98" s="325">
        <f>'Ports G-4 Breakdown'!E125</f>
        <v>0</v>
      </c>
      <c r="F98" s="326" t="str">
        <f>'Ports G-4 Breakdown'!F125</f>
        <v/>
      </c>
      <c r="G98" s="335" t="str">
        <f>'Ports G-4 Breakdown'!G125</f>
        <v/>
      </c>
      <c r="H98" s="326">
        <f>'Ports G-4 Breakdown'!I125</f>
        <v>0</v>
      </c>
      <c r="I98" s="326" t="str">
        <f>'Ports G-4 Breakdown'!J125</f>
        <v/>
      </c>
      <c r="J98" s="338" t="str">
        <f>'Ports G-4 Breakdown'!K125</f>
        <v/>
      </c>
    </row>
    <row r="99" spans="2:10" x14ac:dyDescent="0.35">
      <c r="B99" s="226" t="s">
        <v>3465</v>
      </c>
      <c r="C99" s="227" t="s">
        <v>3466</v>
      </c>
      <c r="E99" s="325">
        <f>'Ports G-4 Breakdown'!E126</f>
        <v>0</v>
      </c>
      <c r="F99" s="326" t="str">
        <f>'Ports G-4 Breakdown'!F126</f>
        <v/>
      </c>
      <c r="G99" s="335" t="str">
        <f>'Ports G-4 Breakdown'!G126</f>
        <v/>
      </c>
      <c r="H99" s="326">
        <f>'Ports G-4 Breakdown'!I126</f>
        <v>0</v>
      </c>
      <c r="I99" s="326" t="str">
        <f>'Ports G-4 Breakdown'!J126</f>
        <v/>
      </c>
      <c r="J99" s="338" t="str">
        <f>'Ports G-4 Breakdown'!K126</f>
        <v/>
      </c>
    </row>
    <row r="100" spans="2:10" x14ac:dyDescent="0.35">
      <c r="B100" s="226" t="s">
        <v>3467</v>
      </c>
      <c r="C100" s="227" t="s">
        <v>3468</v>
      </c>
      <c r="E100" s="325">
        <f>'Ports G-4 Breakdown'!E127</f>
        <v>0</v>
      </c>
      <c r="F100" s="326" t="str">
        <f>'Ports G-4 Breakdown'!F127</f>
        <v/>
      </c>
      <c r="G100" s="335" t="str">
        <f>'Ports G-4 Breakdown'!G127</f>
        <v/>
      </c>
      <c r="H100" s="326">
        <f>'Ports G-4 Breakdown'!I127</f>
        <v>0</v>
      </c>
      <c r="I100" s="326" t="str">
        <f>'Ports G-4 Breakdown'!J127</f>
        <v/>
      </c>
      <c r="J100" s="338" t="str">
        <f>'Ports G-4 Breakdown'!K127</f>
        <v/>
      </c>
    </row>
    <row r="101" spans="2:10" x14ac:dyDescent="0.35">
      <c r="B101" s="226" t="s">
        <v>3469</v>
      </c>
      <c r="C101" s="227" t="s">
        <v>3470</v>
      </c>
      <c r="E101" s="325">
        <f>'Ports G-4 Breakdown'!E128</f>
        <v>0</v>
      </c>
      <c r="F101" s="326" t="str">
        <f>'Ports G-4 Breakdown'!F128</f>
        <v/>
      </c>
      <c r="G101" s="335" t="str">
        <f>'Ports G-4 Breakdown'!G128</f>
        <v/>
      </c>
      <c r="H101" s="326">
        <f>'Ports G-4 Breakdown'!I128</f>
        <v>0</v>
      </c>
      <c r="I101" s="326" t="str">
        <f>'Ports G-4 Breakdown'!J128</f>
        <v/>
      </c>
      <c r="J101" s="338" t="str">
        <f>'Ports G-4 Breakdown'!K128</f>
        <v/>
      </c>
    </row>
    <row r="102" spans="2:10" x14ac:dyDescent="0.35">
      <c r="B102" s="226" t="s">
        <v>3471</v>
      </c>
      <c r="C102" s="227" t="s">
        <v>3472</v>
      </c>
      <c r="E102" s="325">
        <f>'Ports G-4 Breakdown'!E129</f>
        <v>0</v>
      </c>
      <c r="F102" s="326" t="str">
        <f>'Ports G-4 Breakdown'!F129</f>
        <v/>
      </c>
      <c r="G102" s="335" t="str">
        <f>'Ports G-4 Breakdown'!G129</f>
        <v/>
      </c>
      <c r="H102" s="326">
        <f>'Ports G-4 Breakdown'!I129</f>
        <v>0</v>
      </c>
      <c r="I102" s="326" t="str">
        <f>'Ports G-4 Breakdown'!J129</f>
        <v/>
      </c>
      <c r="J102" s="338" t="str">
        <f>'Ports G-4 Breakdown'!K129</f>
        <v/>
      </c>
    </row>
    <row r="103" spans="2:10" ht="29" x14ac:dyDescent="0.35">
      <c r="B103" s="226" t="s">
        <v>3473</v>
      </c>
      <c r="C103" s="227" t="s">
        <v>3474</v>
      </c>
      <c r="E103" s="325">
        <f>'Ports G-4 Breakdown'!E130</f>
        <v>0</v>
      </c>
      <c r="F103" s="326" t="str">
        <f>'Ports G-4 Breakdown'!F130</f>
        <v/>
      </c>
      <c r="G103" s="335" t="str">
        <f>'Ports G-4 Breakdown'!G130</f>
        <v/>
      </c>
      <c r="H103" s="326">
        <f>'Ports G-4 Breakdown'!I130</f>
        <v>0</v>
      </c>
      <c r="I103" s="326" t="str">
        <f>'Ports G-4 Breakdown'!J130</f>
        <v/>
      </c>
      <c r="J103" s="338" t="str">
        <f>'Ports G-4 Breakdown'!K130</f>
        <v/>
      </c>
    </row>
    <row r="104" spans="2:10" x14ac:dyDescent="0.35">
      <c r="B104" s="226" t="s">
        <v>3651</v>
      </c>
      <c r="C104" s="227" t="s">
        <v>3702</v>
      </c>
      <c r="E104" s="325">
        <f>'Ports G-4 Breakdown'!E131</f>
        <v>0</v>
      </c>
      <c r="F104" s="326" t="str">
        <f>'Ports G-4 Breakdown'!F131</f>
        <v/>
      </c>
      <c r="G104" s="335" t="str">
        <f>'Ports G-4 Breakdown'!G131</f>
        <v/>
      </c>
      <c r="H104" s="326">
        <f>'Ports G-4 Breakdown'!I131</f>
        <v>0</v>
      </c>
      <c r="I104" s="326" t="str">
        <f>'Ports G-4 Breakdown'!J131</f>
        <v/>
      </c>
      <c r="J104" s="338" t="str">
        <f>'Ports G-4 Breakdown'!K131</f>
        <v/>
      </c>
    </row>
    <row r="105" spans="2:10" x14ac:dyDescent="0.35">
      <c r="B105" s="226" t="s">
        <v>3475</v>
      </c>
      <c r="C105" s="227" t="s">
        <v>3476</v>
      </c>
      <c r="E105" s="325">
        <f>'Ports G-4 Breakdown'!E132</f>
        <v>0</v>
      </c>
      <c r="F105" s="326" t="str">
        <f>'Ports G-4 Breakdown'!F132</f>
        <v/>
      </c>
      <c r="G105" s="335" t="str">
        <f>'Ports G-4 Breakdown'!G132</f>
        <v/>
      </c>
      <c r="H105" s="326">
        <f>'Ports G-4 Breakdown'!I132</f>
        <v>0</v>
      </c>
      <c r="I105" s="326" t="str">
        <f>'Ports G-4 Breakdown'!J132</f>
        <v/>
      </c>
      <c r="J105" s="338" t="str">
        <f>'Ports G-4 Breakdown'!K132</f>
        <v/>
      </c>
    </row>
    <row r="106" spans="2:10" x14ac:dyDescent="0.35">
      <c r="B106" s="226" t="s">
        <v>3652</v>
      </c>
      <c r="C106" s="227" t="s">
        <v>3703</v>
      </c>
      <c r="E106" s="325">
        <f>'Ports G-4 Breakdown'!E133</f>
        <v>0</v>
      </c>
      <c r="F106" s="326" t="str">
        <f>'Ports G-4 Breakdown'!F133</f>
        <v/>
      </c>
      <c r="G106" s="335" t="str">
        <f>'Ports G-4 Breakdown'!G133</f>
        <v/>
      </c>
      <c r="H106" s="326">
        <f>'Ports G-4 Breakdown'!I133</f>
        <v>0</v>
      </c>
      <c r="I106" s="326" t="str">
        <f>'Ports G-4 Breakdown'!J133</f>
        <v/>
      </c>
      <c r="J106" s="338" t="str">
        <f>'Ports G-4 Breakdown'!K133</f>
        <v/>
      </c>
    </row>
    <row r="107" spans="2:10" x14ac:dyDescent="0.35">
      <c r="B107" s="226" t="s">
        <v>3477</v>
      </c>
      <c r="C107" s="227" t="s">
        <v>3478</v>
      </c>
      <c r="E107" s="325">
        <f>'Ports G-4 Breakdown'!E134</f>
        <v>0</v>
      </c>
      <c r="F107" s="326" t="str">
        <f>'Ports G-4 Breakdown'!F134</f>
        <v/>
      </c>
      <c r="G107" s="335" t="str">
        <f>'Ports G-4 Breakdown'!G134</f>
        <v/>
      </c>
      <c r="H107" s="326">
        <f>'Ports G-4 Breakdown'!I134</f>
        <v>0</v>
      </c>
      <c r="I107" s="326" t="str">
        <f>'Ports G-4 Breakdown'!J134</f>
        <v/>
      </c>
      <c r="J107" s="338" t="str">
        <f>'Ports G-4 Breakdown'!K134</f>
        <v/>
      </c>
    </row>
    <row r="108" spans="2:10" x14ac:dyDescent="0.35">
      <c r="B108" s="226" t="s">
        <v>3653</v>
      </c>
      <c r="C108" s="227" t="s">
        <v>3704</v>
      </c>
      <c r="E108" s="325">
        <f>'Ports G-4 Breakdown'!E135</f>
        <v>0</v>
      </c>
      <c r="F108" s="326" t="str">
        <f>'Ports G-4 Breakdown'!F135</f>
        <v/>
      </c>
      <c r="G108" s="335" t="str">
        <f>'Ports G-4 Breakdown'!G135</f>
        <v/>
      </c>
      <c r="H108" s="326">
        <f>'Ports G-4 Breakdown'!I135</f>
        <v>0</v>
      </c>
      <c r="I108" s="326" t="str">
        <f>'Ports G-4 Breakdown'!J135</f>
        <v/>
      </c>
      <c r="J108" s="338" t="str">
        <f>'Ports G-4 Breakdown'!K135</f>
        <v/>
      </c>
    </row>
    <row r="109" spans="2:10" x14ac:dyDescent="0.35">
      <c r="B109" s="226" t="s">
        <v>3654</v>
      </c>
      <c r="C109" s="227" t="s">
        <v>3705</v>
      </c>
      <c r="E109" s="325">
        <f>'Ports G-4 Breakdown'!E136</f>
        <v>0</v>
      </c>
      <c r="F109" s="326" t="str">
        <f>'Ports G-4 Breakdown'!F136</f>
        <v/>
      </c>
      <c r="G109" s="335" t="str">
        <f>'Ports G-4 Breakdown'!G136</f>
        <v/>
      </c>
      <c r="H109" s="326">
        <f>'Ports G-4 Breakdown'!I136</f>
        <v>0</v>
      </c>
      <c r="I109" s="326" t="str">
        <f>'Ports G-4 Breakdown'!J136</f>
        <v/>
      </c>
      <c r="J109" s="338" t="str">
        <f>'Ports G-4 Breakdown'!K136</f>
        <v/>
      </c>
    </row>
    <row r="110" spans="2:10" x14ac:dyDescent="0.35">
      <c r="B110" s="226" t="s">
        <v>3655</v>
      </c>
      <c r="C110" s="227" t="s">
        <v>3706</v>
      </c>
      <c r="E110" s="325">
        <f>'Ports G-4 Breakdown'!E137</f>
        <v>0</v>
      </c>
      <c r="F110" s="326" t="str">
        <f>'Ports G-4 Breakdown'!F137</f>
        <v/>
      </c>
      <c r="G110" s="335" t="str">
        <f>'Ports G-4 Breakdown'!G137</f>
        <v/>
      </c>
      <c r="H110" s="326">
        <f>'Ports G-4 Breakdown'!I137</f>
        <v>0</v>
      </c>
      <c r="I110" s="326" t="str">
        <f>'Ports G-4 Breakdown'!J137</f>
        <v/>
      </c>
      <c r="J110" s="338" t="str">
        <f>'Ports G-4 Breakdown'!K137</f>
        <v/>
      </c>
    </row>
    <row r="111" spans="2:10" x14ac:dyDescent="0.35">
      <c r="B111" s="226" t="s">
        <v>3656</v>
      </c>
      <c r="C111" s="227" t="s">
        <v>3707</v>
      </c>
      <c r="E111" s="325">
        <f>'Ports G-4 Breakdown'!E138</f>
        <v>0</v>
      </c>
      <c r="F111" s="326" t="str">
        <f>'Ports G-4 Breakdown'!F138</f>
        <v/>
      </c>
      <c r="G111" s="335" t="str">
        <f>'Ports G-4 Breakdown'!G138</f>
        <v/>
      </c>
      <c r="H111" s="326">
        <f>'Ports G-4 Breakdown'!I138</f>
        <v>0</v>
      </c>
      <c r="I111" s="326" t="str">
        <f>'Ports G-4 Breakdown'!J138</f>
        <v/>
      </c>
      <c r="J111" s="338" t="str">
        <f>'Ports G-4 Breakdown'!K138</f>
        <v/>
      </c>
    </row>
    <row r="112" spans="2:10" x14ac:dyDescent="0.35">
      <c r="B112" s="226"/>
      <c r="C112" s="227"/>
      <c r="E112" s="325"/>
      <c r="F112" s="326"/>
      <c r="G112" s="335"/>
      <c r="H112" s="326"/>
      <c r="I112" s="326"/>
      <c r="J112" s="338"/>
    </row>
    <row r="113" spans="2:10" x14ac:dyDescent="0.35">
      <c r="B113" s="238"/>
      <c r="C113" s="234" t="s">
        <v>3479</v>
      </c>
      <c r="E113" s="327">
        <f>'Ports G-4 Breakdown'!E140</f>
        <v>0</v>
      </c>
      <c r="F113" s="328" t="str">
        <f>'Ports G-4 Breakdown'!F140</f>
        <v/>
      </c>
      <c r="G113" s="318" t="str">
        <f>'Ports G-4 Breakdown'!G140</f>
        <v/>
      </c>
      <c r="H113" s="331">
        <f>'Ports G-4 Breakdown'!I140</f>
        <v>0</v>
      </c>
      <c r="I113" s="328" t="str">
        <f>'Ports G-4 Breakdown'!J140</f>
        <v/>
      </c>
      <c r="J113" s="317" t="str">
        <f>'Ports G-4 Breakdown'!K140</f>
        <v/>
      </c>
    </row>
    <row r="114" spans="2:10" x14ac:dyDescent="0.35">
      <c r="B114" s="226"/>
      <c r="C114" s="227"/>
      <c r="E114" s="325"/>
      <c r="F114" s="326"/>
      <c r="G114" s="335"/>
      <c r="H114" s="326"/>
      <c r="I114" s="326"/>
      <c r="J114" s="338"/>
    </row>
    <row r="115" spans="2:10" x14ac:dyDescent="0.35">
      <c r="B115" s="224" t="s">
        <v>3480</v>
      </c>
      <c r="C115" s="225" t="s">
        <v>3481</v>
      </c>
      <c r="E115" s="327">
        <f>'Ports G-4 Breakdown'!E142</f>
        <v>0</v>
      </c>
      <c r="F115" s="328" t="str">
        <f>'Ports G-4 Breakdown'!F142</f>
        <v/>
      </c>
      <c r="G115" s="318" t="str">
        <f>'Ports G-4 Breakdown'!G142</f>
        <v/>
      </c>
      <c r="H115" s="331">
        <f>'Ports G-4 Breakdown'!I142</f>
        <v>0</v>
      </c>
      <c r="I115" s="328" t="str">
        <f>'Ports G-4 Breakdown'!J142</f>
        <v/>
      </c>
      <c r="J115" s="317" t="str">
        <f>'Ports G-4 Breakdown'!K142</f>
        <v/>
      </c>
    </row>
    <row r="116" spans="2:10" x14ac:dyDescent="0.35">
      <c r="B116" s="226" t="s">
        <v>3482</v>
      </c>
      <c r="C116" s="227" t="s">
        <v>3483</v>
      </c>
      <c r="E116" s="325">
        <f>'Ports G-4 Breakdown'!E143</f>
        <v>0</v>
      </c>
      <c r="F116" s="326" t="str">
        <f>'Ports G-4 Breakdown'!F143</f>
        <v/>
      </c>
      <c r="G116" s="335" t="str">
        <f>'Ports G-4 Breakdown'!G143</f>
        <v/>
      </c>
      <c r="H116" s="326">
        <f>'Ports G-4 Breakdown'!I143</f>
        <v>0</v>
      </c>
      <c r="I116" s="326" t="str">
        <f>'Ports G-4 Breakdown'!J143</f>
        <v/>
      </c>
      <c r="J116" s="338" t="str">
        <f>'Ports G-4 Breakdown'!K143</f>
        <v/>
      </c>
    </row>
    <row r="117" spans="2:10" x14ac:dyDescent="0.35">
      <c r="B117" s="226" t="s">
        <v>3484</v>
      </c>
      <c r="C117" s="227" t="s">
        <v>3485</v>
      </c>
      <c r="E117" s="325">
        <f>'Ports G-4 Breakdown'!E144</f>
        <v>0</v>
      </c>
      <c r="F117" s="326" t="str">
        <f>'Ports G-4 Breakdown'!F144</f>
        <v/>
      </c>
      <c r="G117" s="335" t="str">
        <f>'Ports G-4 Breakdown'!G144</f>
        <v/>
      </c>
      <c r="H117" s="326">
        <f>'Ports G-4 Breakdown'!I144</f>
        <v>0</v>
      </c>
      <c r="I117" s="326" t="str">
        <f>'Ports G-4 Breakdown'!J144</f>
        <v/>
      </c>
      <c r="J117" s="338" t="str">
        <f>'Ports G-4 Breakdown'!K144</f>
        <v/>
      </c>
    </row>
    <row r="118" spans="2:10" x14ac:dyDescent="0.35">
      <c r="B118" s="226" t="s">
        <v>3486</v>
      </c>
      <c r="C118" s="227" t="s">
        <v>3487</v>
      </c>
      <c r="E118" s="325">
        <f>'Ports G-4 Breakdown'!E145</f>
        <v>0</v>
      </c>
      <c r="F118" s="326" t="str">
        <f>'Ports G-4 Breakdown'!F145</f>
        <v/>
      </c>
      <c r="G118" s="335" t="str">
        <f>'Ports G-4 Breakdown'!G145</f>
        <v/>
      </c>
      <c r="H118" s="326">
        <f>'Ports G-4 Breakdown'!I145</f>
        <v>0</v>
      </c>
      <c r="I118" s="326" t="str">
        <f>'Ports G-4 Breakdown'!J145</f>
        <v/>
      </c>
      <c r="J118" s="338" t="str">
        <f>'Ports G-4 Breakdown'!K145</f>
        <v/>
      </c>
    </row>
    <row r="119" spans="2:10" x14ac:dyDescent="0.35">
      <c r="B119" s="226" t="s">
        <v>3488</v>
      </c>
      <c r="C119" s="227" t="s">
        <v>3489</v>
      </c>
      <c r="E119" s="325">
        <f>'Ports G-4 Breakdown'!E146</f>
        <v>0</v>
      </c>
      <c r="F119" s="326" t="str">
        <f>'Ports G-4 Breakdown'!F146</f>
        <v/>
      </c>
      <c r="G119" s="335" t="str">
        <f>'Ports G-4 Breakdown'!G146</f>
        <v/>
      </c>
      <c r="H119" s="326">
        <f>'Ports G-4 Breakdown'!I146</f>
        <v>0</v>
      </c>
      <c r="I119" s="326" t="str">
        <f>'Ports G-4 Breakdown'!J146</f>
        <v/>
      </c>
      <c r="J119" s="338" t="str">
        <f>'Ports G-4 Breakdown'!K146</f>
        <v/>
      </c>
    </row>
    <row r="120" spans="2:10" x14ac:dyDescent="0.35">
      <c r="B120" s="226" t="s">
        <v>3490</v>
      </c>
      <c r="C120" s="227" t="s">
        <v>3491</v>
      </c>
      <c r="E120" s="325">
        <f>'Ports G-4 Breakdown'!E147</f>
        <v>0</v>
      </c>
      <c r="F120" s="326" t="str">
        <f>'Ports G-4 Breakdown'!F147</f>
        <v/>
      </c>
      <c r="G120" s="335" t="str">
        <f>'Ports G-4 Breakdown'!G147</f>
        <v/>
      </c>
      <c r="H120" s="326">
        <f>'Ports G-4 Breakdown'!I147</f>
        <v>0</v>
      </c>
      <c r="I120" s="326" t="str">
        <f>'Ports G-4 Breakdown'!J147</f>
        <v/>
      </c>
      <c r="J120" s="338" t="str">
        <f>'Ports G-4 Breakdown'!K147</f>
        <v/>
      </c>
    </row>
    <row r="121" spans="2:10" x14ac:dyDescent="0.35">
      <c r="B121" s="226"/>
      <c r="C121" s="227"/>
      <c r="E121" s="325"/>
      <c r="F121" s="326"/>
      <c r="G121" s="335"/>
      <c r="H121" s="326"/>
      <c r="I121" s="326"/>
      <c r="J121" s="338"/>
    </row>
    <row r="122" spans="2:10" x14ac:dyDescent="0.35">
      <c r="B122" s="238"/>
      <c r="C122" s="234" t="s">
        <v>3492</v>
      </c>
      <c r="E122" s="327">
        <f>'Ports G-4 Breakdown'!E149</f>
        <v>0</v>
      </c>
      <c r="F122" s="328" t="str">
        <f>'Ports G-4 Breakdown'!F149</f>
        <v/>
      </c>
      <c r="G122" s="318" t="str">
        <f>'Ports G-4 Breakdown'!G149</f>
        <v/>
      </c>
      <c r="H122" s="331">
        <f>'Ports G-4 Breakdown'!I149</f>
        <v>0</v>
      </c>
      <c r="I122" s="328" t="str">
        <f>'Ports G-4 Breakdown'!J149</f>
        <v/>
      </c>
      <c r="J122" s="317" t="str">
        <f>'Ports G-4 Breakdown'!K149</f>
        <v/>
      </c>
    </row>
    <row r="123" spans="2:10" x14ac:dyDescent="0.35">
      <c r="B123" s="226"/>
      <c r="C123" s="227"/>
      <c r="E123" s="325"/>
      <c r="F123" s="326"/>
      <c r="G123" s="335"/>
      <c r="H123" s="326"/>
      <c r="I123" s="326"/>
      <c r="J123" s="338"/>
    </row>
    <row r="124" spans="2:10" x14ac:dyDescent="0.35">
      <c r="B124" s="224" t="s">
        <v>3493</v>
      </c>
      <c r="C124" s="225" t="s">
        <v>3494</v>
      </c>
      <c r="E124" s="327">
        <f>'Ports G-4 Breakdown'!E151</f>
        <v>0</v>
      </c>
      <c r="F124" s="328" t="str">
        <f>'Ports G-4 Breakdown'!F151</f>
        <v/>
      </c>
      <c r="G124" s="318" t="str">
        <f>'Ports G-4 Breakdown'!G151</f>
        <v/>
      </c>
      <c r="H124" s="331">
        <f>'Ports G-4 Breakdown'!I151</f>
        <v>0</v>
      </c>
      <c r="I124" s="328" t="str">
        <f>'Ports G-4 Breakdown'!J151</f>
        <v/>
      </c>
      <c r="J124" s="317" t="str">
        <f>'Ports G-4 Breakdown'!K151</f>
        <v/>
      </c>
    </row>
    <row r="125" spans="2:10" x14ac:dyDescent="0.35">
      <c r="B125" s="226" t="s">
        <v>3495</v>
      </c>
      <c r="C125" s="227" t="s">
        <v>3496</v>
      </c>
      <c r="E125" s="325">
        <f>'Ports G-4 Breakdown'!E152</f>
        <v>0</v>
      </c>
      <c r="F125" s="326" t="str">
        <f>'Ports G-4 Breakdown'!F152</f>
        <v/>
      </c>
      <c r="G125" s="335" t="str">
        <f>'Ports G-4 Breakdown'!G152</f>
        <v/>
      </c>
      <c r="H125" s="326">
        <f>'Ports G-4 Breakdown'!I152</f>
        <v>0</v>
      </c>
      <c r="I125" s="326" t="str">
        <f>'Ports G-4 Breakdown'!J152</f>
        <v/>
      </c>
      <c r="J125" s="338" t="str">
        <f>'Ports G-4 Breakdown'!K152</f>
        <v/>
      </c>
    </row>
    <row r="126" spans="2:10" x14ac:dyDescent="0.35">
      <c r="B126" s="226" t="s">
        <v>3497</v>
      </c>
      <c r="C126" s="227" t="s">
        <v>3498</v>
      </c>
      <c r="E126" s="325">
        <f>'Ports G-4 Breakdown'!E153</f>
        <v>0</v>
      </c>
      <c r="F126" s="326" t="str">
        <f>'Ports G-4 Breakdown'!F153</f>
        <v/>
      </c>
      <c r="G126" s="335" t="str">
        <f>'Ports G-4 Breakdown'!G153</f>
        <v/>
      </c>
      <c r="H126" s="326">
        <f>'Ports G-4 Breakdown'!I153</f>
        <v>0</v>
      </c>
      <c r="I126" s="326" t="str">
        <f>'Ports G-4 Breakdown'!J153</f>
        <v/>
      </c>
      <c r="J126" s="338" t="str">
        <f>'Ports G-4 Breakdown'!K153</f>
        <v/>
      </c>
    </row>
    <row r="127" spans="2:10" x14ac:dyDescent="0.35">
      <c r="B127" s="226" t="s">
        <v>3499</v>
      </c>
      <c r="C127" s="227" t="s">
        <v>3500</v>
      </c>
      <c r="E127" s="325">
        <f>'Ports G-4 Breakdown'!E154</f>
        <v>0</v>
      </c>
      <c r="F127" s="326" t="str">
        <f>'Ports G-4 Breakdown'!F154</f>
        <v/>
      </c>
      <c r="G127" s="335" t="str">
        <f>'Ports G-4 Breakdown'!G154</f>
        <v/>
      </c>
      <c r="H127" s="326">
        <f>'Ports G-4 Breakdown'!I154</f>
        <v>0</v>
      </c>
      <c r="I127" s="326" t="str">
        <f>'Ports G-4 Breakdown'!J154</f>
        <v/>
      </c>
      <c r="J127" s="338" t="str">
        <f>'Ports G-4 Breakdown'!K154</f>
        <v/>
      </c>
    </row>
    <row r="128" spans="2:10" x14ac:dyDescent="0.35">
      <c r="B128" s="226" t="s">
        <v>3501</v>
      </c>
      <c r="C128" s="227" t="s">
        <v>3502</v>
      </c>
      <c r="E128" s="325">
        <f>'Ports G-4 Breakdown'!E155</f>
        <v>0</v>
      </c>
      <c r="F128" s="326" t="str">
        <f>'Ports G-4 Breakdown'!F155</f>
        <v/>
      </c>
      <c r="G128" s="335" t="str">
        <f>'Ports G-4 Breakdown'!G155</f>
        <v/>
      </c>
      <c r="H128" s="326">
        <f>'Ports G-4 Breakdown'!I155</f>
        <v>0</v>
      </c>
      <c r="I128" s="326" t="str">
        <f>'Ports G-4 Breakdown'!J155</f>
        <v/>
      </c>
      <c r="J128" s="338" t="str">
        <f>'Ports G-4 Breakdown'!K155</f>
        <v/>
      </c>
    </row>
    <row r="129" spans="2:10" x14ac:dyDescent="0.35">
      <c r="B129" s="226" t="s">
        <v>3503</v>
      </c>
      <c r="C129" s="227" t="s">
        <v>3504</v>
      </c>
      <c r="E129" s="325">
        <f>'Ports G-4 Breakdown'!E156</f>
        <v>0</v>
      </c>
      <c r="F129" s="326" t="str">
        <f>'Ports G-4 Breakdown'!F156</f>
        <v/>
      </c>
      <c r="G129" s="335" t="str">
        <f>'Ports G-4 Breakdown'!G156</f>
        <v/>
      </c>
      <c r="H129" s="326">
        <f>'Ports G-4 Breakdown'!I156</f>
        <v>0</v>
      </c>
      <c r="I129" s="326" t="str">
        <f>'Ports G-4 Breakdown'!J156</f>
        <v/>
      </c>
      <c r="J129" s="338" t="str">
        <f>'Ports G-4 Breakdown'!K156</f>
        <v/>
      </c>
    </row>
    <row r="130" spans="2:10" ht="18" customHeight="1" x14ac:dyDescent="0.35">
      <c r="B130" s="226"/>
      <c r="C130" s="227"/>
      <c r="E130" s="325"/>
      <c r="F130" s="326"/>
      <c r="G130" s="335"/>
      <c r="H130" s="326"/>
      <c r="I130" s="326"/>
      <c r="J130" s="338"/>
    </row>
    <row r="131" spans="2:10" x14ac:dyDescent="0.35">
      <c r="B131" s="238"/>
      <c r="C131" s="234" t="s">
        <v>3505</v>
      </c>
      <c r="E131" s="327">
        <f>'Ports G-4 Breakdown'!E158</f>
        <v>0</v>
      </c>
      <c r="F131" s="328" t="str">
        <f>'Ports G-4 Breakdown'!F158</f>
        <v/>
      </c>
      <c r="G131" s="318" t="str">
        <f>'Ports G-4 Breakdown'!G158</f>
        <v/>
      </c>
      <c r="H131" s="331">
        <f>'Ports G-4 Breakdown'!I158</f>
        <v>0</v>
      </c>
      <c r="I131" s="328" t="str">
        <f>'Ports G-4 Breakdown'!J158</f>
        <v/>
      </c>
      <c r="J131" s="317" t="str">
        <f>'Ports G-4 Breakdown'!K158</f>
        <v/>
      </c>
    </row>
    <row r="132" spans="2:10" x14ac:dyDescent="0.35">
      <c r="B132" s="226"/>
      <c r="C132" s="227"/>
      <c r="E132" s="325"/>
      <c r="F132" s="326"/>
      <c r="G132" s="335"/>
      <c r="H132" s="326"/>
      <c r="I132" s="326"/>
      <c r="J132" s="338"/>
    </row>
    <row r="133" spans="2:10" x14ac:dyDescent="0.35">
      <c r="B133" s="224" t="s">
        <v>3506</v>
      </c>
      <c r="C133" s="225" t="s">
        <v>3507</v>
      </c>
      <c r="E133" s="327">
        <f>'Ports G-4 Breakdown'!E160</f>
        <v>0</v>
      </c>
      <c r="F133" s="328" t="str">
        <f>'Ports G-4 Breakdown'!F160</f>
        <v/>
      </c>
      <c r="G133" s="318" t="str">
        <f>'Ports G-4 Breakdown'!G160</f>
        <v/>
      </c>
      <c r="H133" s="331">
        <f>'Ports G-4 Breakdown'!I160</f>
        <v>0</v>
      </c>
      <c r="I133" s="328" t="str">
        <f>'Ports G-4 Breakdown'!J160</f>
        <v/>
      </c>
      <c r="J133" s="317" t="str">
        <f>'Ports G-4 Breakdown'!K160</f>
        <v/>
      </c>
    </row>
    <row r="134" spans="2:10" x14ac:dyDescent="0.35">
      <c r="B134" s="226" t="s">
        <v>3508</v>
      </c>
      <c r="C134" s="227" t="s">
        <v>3509</v>
      </c>
      <c r="E134" s="325">
        <f>'Ports G-4 Breakdown'!E161</f>
        <v>0</v>
      </c>
      <c r="F134" s="326" t="str">
        <f>'Ports G-4 Breakdown'!F161</f>
        <v/>
      </c>
      <c r="G134" s="335" t="str">
        <f>'Ports G-4 Breakdown'!G161</f>
        <v/>
      </c>
      <c r="H134" s="326">
        <f>'Ports G-4 Breakdown'!I161</f>
        <v>0</v>
      </c>
      <c r="I134" s="326" t="str">
        <f>'Ports G-4 Breakdown'!J161</f>
        <v/>
      </c>
      <c r="J134" s="338" t="str">
        <f>'Ports G-4 Breakdown'!K161</f>
        <v/>
      </c>
    </row>
    <row r="135" spans="2:10" ht="29" x14ac:dyDescent="0.35">
      <c r="B135" s="226" t="s">
        <v>3510</v>
      </c>
      <c r="C135" s="227" t="s">
        <v>3511</v>
      </c>
      <c r="E135" s="325">
        <f>'Ports G-4 Breakdown'!E162</f>
        <v>0</v>
      </c>
      <c r="F135" s="326" t="str">
        <f>'Ports G-4 Breakdown'!F162</f>
        <v/>
      </c>
      <c r="G135" s="335" t="str">
        <f>'Ports G-4 Breakdown'!G162</f>
        <v/>
      </c>
      <c r="H135" s="326">
        <f>'Ports G-4 Breakdown'!I162</f>
        <v>0</v>
      </c>
      <c r="I135" s="326" t="str">
        <f>'Ports G-4 Breakdown'!J162</f>
        <v/>
      </c>
      <c r="J135" s="338" t="str">
        <f>'Ports G-4 Breakdown'!K162</f>
        <v/>
      </c>
    </row>
    <row r="136" spans="2:10" x14ac:dyDescent="0.35">
      <c r="B136" s="226" t="s">
        <v>3512</v>
      </c>
      <c r="C136" s="227" t="s">
        <v>3513</v>
      </c>
      <c r="E136" s="325">
        <f>'Ports G-4 Breakdown'!E163</f>
        <v>0</v>
      </c>
      <c r="F136" s="326" t="str">
        <f>'Ports G-4 Breakdown'!F163</f>
        <v/>
      </c>
      <c r="G136" s="335" t="str">
        <f>'Ports G-4 Breakdown'!G163</f>
        <v/>
      </c>
      <c r="H136" s="326">
        <f>'Ports G-4 Breakdown'!I163</f>
        <v>0</v>
      </c>
      <c r="I136" s="326" t="str">
        <f>'Ports G-4 Breakdown'!J163</f>
        <v/>
      </c>
      <c r="J136" s="338" t="str">
        <f>'Ports G-4 Breakdown'!K163</f>
        <v/>
      </c>
    </row>
    <row r="137" spans="2:10" x14ac:dyDescent="0.35">
      <c r="B137" s="226" t="s">
        <v>3514</v>
      </c>
      <c r="C137" s="227" t="s">
        <v>3515</v>
      </c>
      <c r="E137" s="325">
        <f>'Ports G-4 Breakdown'!E164</f>
        <v>0</v>
      </c>
      <c r="F137" s="326" t="str">
        <f>'Ports G-4 Breakdown'!F164</f>
        <v/>
      </c>
      <c r="G137" s="335" t="str">
        <f>'Ports G-4 Breakdown'!G164</f>
        <v/>
      </c>
      <c r="H137" s="326">
        <f>'Ports G-4 Breakdown'!I164</f>
        <v>0</v>
      </c>
      <c r="I137" s="326" t="str">
        <f>'Ports G-4 Breakdown'!J164</f>
        <v/>
      </c>
      <c r="J137" s="338" t="str">
        <f>'Ports G-4 Breakdown'!K164</f>
        <v/>
      </c>
    </row>
    <row r="138" spans="2:10" x14ac:dyDescent="0.35">
      <c r="B138" s="226" t="s">
        <v>3516</v>
      </c>
      <c r="C138" s="227" t="s">
        <v>3517</v>
      </c>
      <c r="E138" s="325">
        <f>'Ports G-4 Breakdown'!E165</f>
        <v>0</v>
      </c>
      <c r="F138" s="326" t="str">
        <f>'Ports G-4 Breakdown'!F165</f>
        <v/>
      </c>
      <c r="G138" s="335" t="str">
        <f>'Ports G-4 Breakdown'!G165</f>
        <v/>
      </c>
      <c r="H138" s="326">
        <f>'Ports G-4 Breakdown'!I165</f>
        <v>0</v>
      </c>
      <c r="I138" s="326" t="str">
        <f>'Ports G-4 Breakdown'!J165</f>
        <v/>
      </c>
      <c r="J138" s="338" t="str">
        <f>'Ports G-4 Breakdown'!K165</f>
        <v/>
      </c>
    </row>
    <row r="139" spans="2:10" ht="43.5" x14ac:dyDescent="0.35">
      <c r="B139" s="226" t="s">
        <v>3657</v>
      </c>
      <c r="C139" s="227" t="s">
        <v>3708</v>
      </c>
      <c r="E139" s="325">
        <f>'Ports G-4 Breakdown'!E166</f>
        <v>0</v>
      </c>
      <c r="F139" s="326" t="str">
        <f>'Ports G-4 Breakdown'!F166</f>
        <v/>
      </c>
      <c r="G139" s="335" t="str">
        <f>'Ports G-4 Breakdown'!G166</f>
        <v/>
      </c>
      <c r="H139" s="326">
        <f>'Ports G-4 Breakdown'!I166</f>
        <v>0</v>
      </c>
      <c r="I139" s="326" t="str">
        <f>'Ports G-4 Breakdown'!J166</f>
        <v/>
      </c>
      <c r="J139" s="338" t="str">
        <f>'Ports G-4 Breakdown'!K166</f>
        <v/>
      </c>
    </row>
    <row r="140" spans="2:10" x14ac:dyDescent="0.35">
      <c r="B140" s="226" t="s">
        <v>3518</v>
      </c>
      <c r="C140" s="227" t="s">
        <v>3519</v>
      </c>
      <c r="E140" s="325">
        <f>'Ports G-4 Breakdown'!E167</f>
        <v>0</v>
      </c>
      <c r="F140" s="326" t="str">
        <f>'Ports G-4 Breakdown'!F167</f>
        <v/>
      </c>
      <c r="G140" s="335" t="str">
        <f>'Ports G-4 Breakdown'!G167</f>
        <v/>
      </c>
      <c r="H140" s="326">
        <f>'Ports G-4 Breakdown'!I167</f>
        <v>0</v>
      </c>
      <c r="I140" s="326" t="str">
        <f>'Ports G-4 Breakdown'!J167</f>
        <v/>
      </c>
      <c r="J140" s="338" t="str">
        <f>'Ports G-4 Breakdown'!K167</f>
        <v/>
      </c>
    </row>
    <row r="141" spans="2:10" x14ac:dyDescent="0.35">
      <c r="B141" s="226" t="s">
        <v>3520</v>
      </c>
      <c r="C141" s="227" t="s">
        <v>3521</v>
      </c>
      <c r="E141" s="325">
        <f>'Ports G-4 Breakdown'!E168</f>
        <v>0</v>
      </c>
      <c r="F141" s="326" t="str">
        <f>'Ports G-4 Breakdown'!F168</f>
        <v/>
      </c>
      <c r="G141" s="335" t="str">
        <f>'Ports G-4 Breakdown'!G168</f>
        <v/>
      </c>
      <c r="H141" s="326">
        <f>'Ports G-4 Breakdown'!I168</f>
        <v>0</v>
      </c>
      <c r="I141" s="326" t="str">
        <f>'Ports G-4 Breakdown'!J168</f>
        <v/>
      </c>
      <c r="J141" s="338" t="str">
        <f>'Ports G-4 Breakdown'!K168</f>
        <v/>
      </c>
    </row>
    <row r="142" spans="2:10" x14ac:dyDescent="0.35">
      <c r="B142" s="226" t="s">
        <v>3522</v>
      </c>
      <c r="C142" s="227" t="s">
        <v>3523</v>
      </c>
      <c r="E142" s="325">
        <f>'Ports G-4 Breakdown'!E169</f>
        <v>0</v>
      </c>
      <c r="F142" s="326" t="str">
        <f>'Ports G-4 Breakdown'!F169</f>
        <v/>
      </c>
      <c r="G142" s="335" t="str">
        <f>'Ports G-4 Breakdown'!G169</f>
        <v/>
      </c>
      <c r="H142" s="326">
        <f>'Ports G-4 Breakdown'!I169</f>
        <v>0</v>
      </c>
      <c r="I142" s="326" t="str">
        <f>'Ports G-4 Breakdown'!J169</f>
        <v/>
      </c>
      <c r="J142" s="338" t="str">
        <f>'Ports G-4 Breakdown'!K169</f>
        <v/>
      </c>
    </row>
    <row r="143" spans="2:10" x14ac:dyDescent="0.35">
      <c r="B143" s="226" t="s">
        <v>3658</v>
      </c>
      <c r="C143" s="227" t="s">
        <v>3709</v>
      </c>
      <c r="D143" s="309"/>
      <c r="E143" s="325">
        <f>'Ports G-4 Breakdown'!E170</f>
        <v>0</v>
      </c>
      <c r="F143" s="326" t="str">
        <f>'Ports G-4 Breakdown'!F170</f>
        <v/>
      </c>
      <c r="G143" s="335" t="str">
        <f>'Ports G-4 Breakdown'!G170</f>
        <v/>
      </c>
      <c r="H143" s="326">
        <f>'Ports G-4 Breakdown'!I170</f>
        <v>0</v>
      </c>
      <c r="I143" s="326" t="str">
        <f>'Ports G-4 Breakdown'!J170</f>
        <v/>
      </c>
      <c r="J143" s="338" t="str">
        <f>'Ports G-4 Breakdown'!K170</f>
        <v/>
      </c>
    </row>
    <row r="144" spans="2:10" x14ac:dyDescent="0.35">
      <c r="B144" s="226" t="s">
        <v>3524</v>
      </c>
      <c r="C144" s="227" t="s">
        <v>3525</v>
      </c>
      <c r="E144" s="325">
        <f>'Ports G-4 Breakdown'!E171</f>
        <v>0</v>
      </c>
      <c r="F144" s="326" t="str">
        <f>'Ports G-4 Breakdown'!F171</f>
        <v/>
      </c>
      <c r="G144" s="335" t="str">
        <f>'Ports G-4 Breakdown'!G171</f>
        <v/>
      </c>
      <c r="H144" s="326">
        <f>'Ports G-4 Breakdown'!I171</f>
        <v>0</v>
      </c>
      <c r="I144" s="326" t="str">
        <f>'Ports G-4 Breakdown'!J171</f>
        <v/>
      </c>
      <c r="J144" s="338" t="str">
        <f>'Ports G-4 Breakdown'!K171</f>
        <v/>
      </c>
    </row>
    <row r="145" spans="2:10" x14ac:dyDescent="0.35">
      <c r="B145" s="226" t="s">
        <v>3526</v>
      </c>
      <c r="C145" s="227" t="s">
        <v>3527</v>
      </c>
      <c r="E145" s="325">
        <f>'Ports G-4 Breakdown'!E172</f>
        <v>0</v>
      </c>
      <c r="F145" s="326" t="str">
        <f>'Ports G-4 Breakdown'!F172</f>
        <v/>
      </c>
      <c r="G145" s="335" t="str">
        <f>'Ports G-4 Breakdown'!G172</f>
        <v/>
      </c>
      <c r="H145" s="326">
        <f>'Ports G-4 Breakdown'!I172</f>
        <v>0</v>
      </c>
      <c r="I145" s="326" t="str">
        <f>'Ports G-4 Breakdown'!J172</f>
        <v/>
      </c>
      <c r="J145" s="338" t="str">
        <f>'Ports G-4 Breakdown'!K172</f>
        <v/>
      </c>
    </row>
    <row r="146" spans="2:10" x14ac:dyDescent="0.35">
      <c r="B146" s="226" t="s">
        <v>3528</v>
      </c>
      <c r="C146" s="227" t="s">
        <v>3529</v>
      </c>
      <c r="E146" s="325">
        <f>'Ports G-4 Breakdown'!E173</f>
        <v>0</v>
      </c>
      <c r="F146" s="326" t="str">
        <f>'Ports G-4 Breakdown'!F173</f>
        <v/>
      </c>
      <c r="G146" s="335" t="str">
        <f>'Ports G-4 Breakdown'!G173</f>
        <v/>
      </c>
      <c r="H146" s="326">
        <f>'Ports G-4 Breakdown'!I173</f>
        <v>0</v>
      </c>
      <c r="I146" s="326" t="str">
        <f>'Ports G-4 Breakdown'!J173</f>
        <v/>
      </c>
      <c r="J146" s="338" t="str">
        <f>'Ports G-4 Breakdown'!K173</f>
        <v/>
      </c>
    </row>
    <row r="147" spans="2:10" x14ac:dyDescent="0.35">
      <c r="B147" s="226" t="s">
        <v>3530</v>
      </c>
      <c r="C147" s="227" t="s">
        <v>3531</v>
      </c>
      <c r="E147" s="325">
        <f>'Ports G-4 Breakdown'!E174</f>
        <v>0</v>
      </c>
      <c r="F147" s="326" t="str">
        <f>'Ports G-4 Breakdown'!F174</f>
        <v/>
      </c>
      <c r="G147" s="335" t="str">
        <f>'Ports G-4 Breakdown'!G174</f>
        <v/>
      </c>
      <c r="H147" s="326">
        <f>'Ports G-4 Breakdown'!I174</f>
        <v>0</v>
      </c>
      <c r="I147" s="326" t="str">
        <f>'Ports G-4 Breakdown'!J174</f>
        <v/>
      </c>
      <c r="J147" s="338" t="str">
        <f>'Ports G-4 Breakdown'!K174</f>
        <v/>
      </c>
    </row>
    <row r="148" spans="2:10" x14ac:dyDescent="0.35">
      <c r="B148" s="226" t="s">
        <v>3532</v>
      </c>
      <c r="C148" s="227" t="s">
        <v>3533</v>
      </c>
      <c r="E148" s="325">
        <f>'Ports G-4 Breakdown'!E175</f>
        <v>0</v>
      </c>
      <c r="F148" s="326" t="str">
        <f>'Ports G-4 Breakdown'!F175</f>
        <v/>
      </c>
      <c r="G148" s="335" t="str">
        <f>'Ports G-4 Breakdown'!G175</f>
        <v/>
      </c>
      <c r="H148" s="326">
        <f>'Ports G-4 Breakdown'!I175</f>
        <v>0</v>
      </c>
      <c r="I148" s="326" t="str">
        <f>'Ports G-4 Breakdown'!J175</f>
        <v/>
      </c>
      <c r="J148" s="338" t="str">
        <f>'Ports G-4 Breakdown'!K175</f>
        <v/>
      </c>
    </row>
    <row r="149" spans="2:10" x14ac:dyDescent="0.35">
      <c r="B149" s="226" t="s">
        <v>3534</v>
      </c>
      <c r="C149" s="227" t="s">
        <v>3535</v>
      </c>
      <c r="E149" s="325">
        <f>'Ports G-4 Breakdown'!E176</f>
        <v>0</v>
      </c>
      <c r="F149" s="326" t="str">
        <f>'Ports G-4 Breakdown'!F176</f>
        <v/>
      </c>
      <c r="G149" s="335" t="str">
        <f>'Ports G-4 Breakdown'!G176</f>
        <v/>
      </c>
      <c r="H149" s="326">
        <f>'Ports G-4 Breakdown'!I176</f>
        <v>0</v>
      </c>
      <c r="I149" s="326" t="str">
        <f>'Ports G-4 Breakdown'!J176</f>
        <v/>
      </c>
      <c r="J149" s="338" t="str">
        <f>'Ports G-4 Breakdown'!K176</f>
        <v/>
      </c>
    </row>
    <row r="150" spans="2:10" x14ac:dyDescent="0.35">
      <c r="B150" s="226" t="s">
        <v>3536</v>
      </c>
      <c r="C150" s="227" t="s">
        <v>3537</v>
      </c>
      <c r="E150" s="325">
        <f>'Ports G-4 Breakdown'!E177</f>
        <v>0</v>
      </c>
      <c r="F150" s="326" t="str">
        <f>'Ports G-4 Breakdown'!F177</f>
        <v/>
      </c>
      <c r="G150" s="335" t="str">
        <f>'Ports G-4 Breakdown'!G177</f>
        <v/>
      </c>
      <c r="H150" s="326">
        <f>'Ports G-4 Breakdown'!I177</f>
        <v>0</v>
      </c>
      <c r="I150" s="326" t="str">
        <f>'Ports G-4 Breakdown'!J177</f>
        <v/>
      </c>
      <c r="J150" s="338" t="str">
        <f>'Ports G-4 Breakdown'!K177</f>
        <v/>
      </c>
    </row>
    <row r="151" spans="2:10" ht="29" x14ac:dyDescent="0.35">
      <c r="B151" s="226" t="s">
        <v>3538</v>
      </c>
      <c r="C151" s="227" t="s">
        <v>3539</v>
      </c>
      <c r="E151" s="325">
        <f>'Ports G-4 Breakdown'!E178</f>
        <v>0</v>
      </c>
      <c r="F151" s="326" t="str">
        <f>'Ports G-4 Breakdown'!F178</f>
        <v/>
      </c>
      <c r="G151" s="335" t="str">
        <f>'Ports G-4 Breakdown'!G178</f>
        <v/>
      </c>
      <c r="H151" s="326">
        <f>'Ports G-4 Breakdown'!I178</f>
        <v>0</v>
      </c>
      <c r="I151" s="326" t="str">
        <f>'Ports G-4 Breakdown'!J178</f>
        <v/>
      </c>
      <c r="J151" s="338" t="str">
        <f>'Ports G-4 Breakdown'!K178</f>
        <v/>
      </c>
    </row>
    <row r="152" spans="2:10" x14ac:dyDescent="0.35">
      <c r="B152" s="226"/>
      <c r="C152" s="227"/>
      <c r="E152" s="325"/>
      <c r="F152" s="326"/>
      <c r="G152" s="335"/>
      <c r="H152" s="326"/>
      <c r="I152" s="326"/>
      <c r="J152" s="338"/>
    </row>
    <row r="153" spans="2:10" x14ac:dyDescent="0.35">
      <c r="B153" s="238"/>
      <c r="C153" s="234" t="s">
        <v>3540</v>
      </c>
      <c r="E153" s="327">
        <f>'Ports G-4 Breakdown'!E180</f>
        <v>0</v>
      </c>
      <c r="F153" s="328" t="str">
        <f>'Ports G-4 Breakdown'!F180</f>
        <v/>
      </c>
      <c r="G153" s="318" t="str">
        <f>'Ports G-4 Breakdown'!G180</f>
        <v/>
      </c>
      <c r="H153" s="331">
        <f>'Ports G-4 Breakdown'!I180</f>
        <v>0</v>
      </c>
      <c r="I153" s="328" t="str">
        <f>'Ports G-4 Breakdown'!J180</f>
        <v/>
      </c>
      <c r="J153" s="317" t="str">
        <f>'Ports G-4 Breakdown'!K180</f>
        <v/>
      </c>
    </row>
    <row r="154" spans="2:10" x14ac:dyDescent="0.35">
      <c r="B154" s="226"/>
      <c r="C154" s="227"/>
      <c r="E154" s="325"/>
      <c r="F154" s="326"/>
      <c r="G154" s="335"/>
      <c r="H154" s="326"/>
      <c r="I154" s="326"/>
      <c r="J154" s="338"/>
    </row>
    <row r="155" spans="2:10" x14ac:dyDescent="0.35">
      <c r="B155" s="224" t="s">
        <v>3659</v>
      </c>
      <c r="C155" s="225" t="s">
        <v>3541</v>
      </c>
      <c r="E155" s="327">
        <f>'Ports G-4 Breakdown'!E182</f>
        <v>0</v>
      </c>
      <c r="F155" s="328" t="str">
        <f>'Ports G-4 Breakdown'!F182</f>
        <v/>
      </c>
      <c r="G155" s="318" t="str">
        <f>'Ports G-4 Breakdown'!G182</f>
        <v/>
      </c>
      <c r="H155" s="331">
        <f>'Ports G-4 Breakdown'!I182</f>
        <v>0</v>
      </c>
      <c r="I155" s="328" t="str">
        <f>'Ports G-4 Breakdown'!J182</f>
        <v/>
      </c>
      <c r="J155" s="317" t="str">
        <f>'Ports G-4 Breakdown'!K182</f>
        <v/>
      </c>
    </row>
    <row r="156" spans="2:10" x14ac:dyDescent="0.35">
      <c r="B156" s="226" t="s">
        <v>3542</v>
      </c>
      <c r="C156" s="227" t="s">
        <v>3543</v>
      </c>
      <c r="E156" s="325">
        <f>'Ports G-4 Breakdown'!E183</f>
        <v>0</v>
      </c>
      <c r="F156" s="326" t="str">
        <f>'Ports G-4 Breakdown'!F183</f>
        <v/>
      </c>
      <c r="G156" s="335" t="str">
        <f>'Ports G-4 Breakdown'!G183</f>
        <v/>
      </c>
      <c r="H156" s="326">
        <f>'Ports G-4 Breakdown'!I183</f>
        <v>0</v>
      </c>
      <c r="I156" s="326" t="str">
        <f>'Ports G-4 Breakdown'!J183</f>
        <v/>
      </c>
      <c r="J156" s="338" t="str">
        <f>'Ports G-4 Breakdown'!K183</f>
        <v/>
      </c>
    </row>
    <row r="157" spans="2:10" x14ac:dyDescent="0.35">
      <c r="B157" s="226" t="s">
        <v>3544</v>
      </c>
      <c r="C157" s="227" t="s">
        <v>3545</v>
      </c>
      <c r="E157" s="325">
        <f>'Ports G-4 Breakdown'!E184</f>
        <v>0</v>
      </c>
      <c r="F157" s="326" t="str">
        <f>'Ports G-4 Breakdown'!F184</f>
        <v/>
      </c>
      <c r="G157" s="335" t="str">
        <f>'Ports G-4 Breakdown'!G184</f>
        <v/>
      </c>
      <c r="H157" s="326">
        <f>'Ports G-4 Breakdown'!I184</f>
        <v>0</v>
      </c>
      <c r="I157" s="326" t="str">
        <f>'Ports G-4 Breakdown'!J184</f>
        <v/>
      </c>
      <c r="J157" s="338" t="str">
        <f>'Ports G-4 Breakdown'!K184</f>
        <v/>
      </c>
    </row>
    <row r="158" spans="2:10" x14ac:dyDescent="0.35">
      <c r="B158" s="226" t="s">
        <v>3546</v>
      </c>
      <c r="C158" s="227" t="s">
        <v>3547</v>
      </c>
      <c r="E158" s="325">
        <f>'Ports G-4 Breakdown'!E185</f>
        <v>0</v>
      </c>
      <c r="F158" s="326" t="str">
        <f>'Ports G-4 Breakdown'!F185</f>
        <v/>
      </c>
      <c r="G158" s="335" t="str">
        <f>'Ports G-4 Breakdown'!G185</f>
        <v/>
      </c>
      <c r="H158" s="326">
        <f>'Ports G-4 Breakdown'!I185</f>
        <v>0</v>
      </c>
      <c r="I158" s="326" t="str">
        <f>'Ports G-4 Breakdown'!J185</f>
        <v/>
      </c>
      <c r="J158" s="338" t="str">
        <f>'Ports G-4 Breakdown'!K185</f>
        <v/>
      </c>
    </row>
    <row r="159" spans="2:10" x14ac:dyDescent="0.35">
      <c r="B159" s="226" t="s">
        <v>3548</v>
      </c>
      <c r="C159" s="227" t="s">
        <v>3549</v>
      </c>
      <c r="E159" s="325">
        <f>'Ports G-4 Breakdown'!E186</f>
        <v>0</v>
      </c>
      <c r="F159" s="326" t="str">
        <f>'Ports G-4 Breakdown'!F186</f>
        <v/>
      </c>
      <c r="G159" s="335" t="str">
        <f>'Ports G-4 Breakdown'!G186</f>
        <v/>
      </c>
      <c r="H159" s="326">
        <f>'Ports G-4 Breakdown'!I186</f>
        <v>0</v>
      </c>
      <c r="I159" s="326" t="str">
        <f>'Ports G-4 Breakdown'!J186</f>
        <v/>
      </c>
      <c r="J159" s="338" t="str">
        <f>'Ports G-4 Breakdown'!K186</f>
        <v/>
      </c>
    </row>
    <row r="160" spans="2:10" x14ac:dyDescent="0.35">
      <c r="B160" s="226"/>
      <c r="C160" s="227"/>
      <c r="E160" s="325"/>
      <c r="F160" s="326"/>
      <c r="G160" s="335"/>
      <c r="H160" s="326"/>
      <c r="I160" s="326"/>
      <c r="J160" s="338"/>
    </row>
    <row r="161" spans="2:10" x14ac:dyDescent="0.35">
      <c r="B161" s="238"/>
      <c r="C161" s="234" t="s">
        <v>3550</v>
      </c>
      <c r="E161" s="327">
        <f>'Ports G-4 Breakdown'!E188</f>
        <v>0</v>
      </c>
      <c r="F161" s="328" t="str">
        <f>'Ports G-4 Breakdown'!F188</f>
        <v/>
      </c>
      <c r="G161" s="318" t="str">
        <f>'Ports G-4 Breakdown'!G188</f>
        <v/>
      </c>
      <c r="H161" s="331">
        <f>'Ports G-4 Breakdown'!I188</f>
        <v>0</v>
      </c>
      <c r="I161" s="328" t="str">
        <f>'Ports G-4 Breakdown'!J188</f>
        <v/>
      </c>
      <c r="J161" s="317" t="str">
        <f>'Ports G-4 Breakdown'!K188</f>
        <v/>
      </c>
    </row>
    <row r="162" spans="2:10" x14ac:dyDescent="0.35">
      <c r="B162" s="226"/>
      <c r="C162" s="227"/>
      <c r="E162" s="325"/>
      <c r="F162" s="326"/>
      <c r="G162" s="335"/>
      <c r="H162" s="326"/>
      <c r="I162" s="326"/>
      <c r="J162" s="338"/>
    </row>
    <row r="163" spans="2:10" x14ac:dyDescent="0.35">
      <c r="B163" s="239">
        <v>2.1</v>
      </c>
      <c r="C163" s="225" t="s">
        <v>3551</v>
      </c>
      <c r="E163" s="327">
        <f>'Ports G-4 Breakdown'!E190</f>
        <v>0</v>
      </c>
      <c r="F163" s="328" t="str">
        <f>'Ports G-4 Breakdown'!F190</f>
        <v/>
      </c>
      <c r="G163" s="318" t="str">
        <f>'Ports G-4 Breakdown'!G190</f>
        <v/>
      </c>
      <c r="H163" s="331">
        <f>'Ports G-4 Breakdown'!I190</f>
        <v>0</v>
      </c>
      <c r="I163" s="328" t="str">
        <f>'Ports G-4 Breakdown'!J190</f>
        <v/>
      </c>
      <c r="J163" s="317" t="str">
        <f>'Ports G-4 Breakdown'!K190</f>
        <v/>
      </c>
    </row>
    <row r="164" spans="2:10" x14ac:dyDescent="0.35">
      <c r="B164" s="240" t="s">
        <v>3552</v>
      </c>
      <c r="C164" s="227" t="s">
        <v>3553</v>
      </c>
      <c r="E164" s="325">
        <f>'Ports G-4 Breakdown'!E191</f>
        <v>0</v>
      </c>
      <c r="F164" s="326" t="str">
        <f>'Ports G-4 Breakdown'!F191</f>
        <v/>
      </c>
      <c r="G164" s="335" t="str">
        <f>'Ports G-4 Breakdown'!G191</f>
        <v/>
      </c>
      <c r="H164" s="326">
        <f>'Ports G-4 Breakdown'!I191</f>
        <v>0</v>
      </c>
      <c r="I164" s="326" t="str">
        <f>'Ports G-4 Breakdown'!J191</f>
        <v/>
      </c>
      <c r="J164" s="338" t="str">
        <f>'Ports G-4 Breakdown'!K191</f>
        <v/>
      </c>
    </row>
    <row r="165" spans="2:10" x14ac:dyDescent="0.35">
      <c r="B165" s="240" t="s">
        <v>3554</v>
      </c>
      <c r="C165" s="227" t="s">
        <v>3555</v>
      </c>
      <c r="E165" s="325">
        <f>'Ports G-4 Breakdown'!E192</f>
        <v>0</v>
      </c>
      <c r="F165" s="326" t="str">
        <f>'Ports G-4 Breakdown'!F192</f>
        <v/>
      </c>
      <c r="G165" s="335" t="str">
        <f>'Ports G-4 Breakdown'!G192</f>
        <v/>
      </c>
      <c r="H165" s="326">
        <f>'Ports G-4 Breakdown'!I192</f>
        <v>0</v>
      </c>
      <c r="I165" s="326" t="str">
        <f>'Ports G-4 Breakdown'!J192</f>
        <v/>
      </c>
      <c r="J165" s="338" t="str">
        <f>'Ports G-4 Breakdown'!K192</f>
        <v/>
      </c>
    </row>
    <row r="166" spans="2:10" x14ac:dyDescent="0.35">
      <c r="B166" s="240"/>
      <c r="C166" s="227"/>
      <c r="E166" s="325"/>
      <c r="F166" s="326"/>
      <c r="G166" s="335"/>
      <c r="H166" s="326"/>
      <c r="I166" s="326"/>
      <c r="J166" s="338"/>
    </row>
    <row r="167" spans="2:10" x14ac:dyDescent="0.35">
      <c r="B167" s="233"/>
      <c r="C167" s="234" t="s">
        <v>3556</v>
      </c>
      <c r="E167" s="327">
        <f>'Ports G-4 Breakdown'!E194</f>
        <v>0</v>
      </c>
      <c r="F167" s="328" t="str">
        <f>'Ports G-4 Breakdown'!F194</f>
        <v/>
      </c>
      <c r="G167" s="318" t="str">
        <f>'Ports G-4 Breakdown'!G194</f>
        <v/>
      </c>
      <c r="H167" s="331">
        <f>'Ports G-4 Breakdown'!I194</f>
        <v>0</v>
      </c>
      <c r="I167" s="328" t="str">
        <f>'Ports G-4 Breakdown'!J194</f>
        <v/>
      </c>
      <c r="J167" s="317" t="str">
        <f>'Ports G-4 Breakdown'!K194</f>
        <v/>
      </c>
    </row>
    <row r="168" spans="2:10" x14ac:dyDescent="0.35">
      <c r="B168" s="240"/>
      <c r="C168" s="227"/>
      <c r="E168" s="325"/>
      <c r="F168" s="326"/>
      <c r="G168" s="335"/>
      <c r="H168" s="326"/>
      <c r="I168" s="326"/>
      <c r="J168" s="338"/>
    </row>
    <row r="169" spans="2:10" x14ac:dyDescent="0.35">
      <c r="B169" s="241">
        <v>2.11</v>
      </c>
      <c r="C169" s="225" t="s">
        <v>3557</v>
      </c>
      <c r="E169" s="327">
        <f>'Ports G-4 Breakdown'!E196</f>
        <v>0</v>
      </c>
      <c r="F169" s="328" t="str">
        <f>'Ports G-4 Breakdown'!F196</f>
        <v/>
      </c>
      <c r="G169" s="318" t="str">
        <f>'Ports G-4 Breakdown'!G196</f>
        <v/>
      </c>
      <c r="H169" s="331">
        <f>'Ports G-4 Breakdown'!I196</f>
        <v>0</v>
      </c>
      <c r="I169" s="328" t="str">
        <f>'Ports G-4 Breakdown'!J196</f>
        <v/>
      </c>
      <c r="J169" s="317" t="str">
        <f>'Ports G-4 Breakdown'!K196</f>
        <v/>
      </c>
    </row>
    <row r="170" spans="2:10" ht="29" x14ac:dyDescent="0.35">
      <c r="B170" s="240" t="s">
        <v>3558</v>
      </c>
      <c r="C170" s="227" t="s">
        <v>3660</v>
      </c>
      <c r="E170" s="325">
        <f>'Ports G-4 Breakdown'!E197</f>
        <v>0</v>
      </c>
      <c r="F170" s="326" t="str">
        <f>'Ports G-4 Breakdown'!F197</f>
        <v/>
      </c>
      <c r="G170" s="335" t="str">
        <f>'Ports G-4 Breakdown'!G197</f>
        <v/>
      </c>
      <c r="H170" s="326">
        <f>'Ports G-4 Breakdown'!I197</f>
        <v>0</v>
      </c>
      <c r="I170" s="326" t="str">
        <f>'Ports G-4 Breakdown'!J197</f>
        <v/>
      </c>
      <c r="J170" s="338" t="str">
        <f>'Ports G-4 Breakdown'!K197</f>
        <v/>
      </c>
    </row>
    <row r="171" spans="2:10" x14ac:dyDescent="0.35">
      <c r="B171" s="240" t="s">
        <v>3559</v>
      </c>
      <c r="C171" s="227" t="s">
        <v>3560</v>
      </c>
      <c r="E171" s="325">
        <f>'Ports G-4 Breakdown'!E198</f>
        <v>0</v>
      </c>
      <c r="F171" s="326" t="str">
        <f>'Ports G-4 Breakdown'!F198</f>
        <v/>
      </c>
      <c r="G171" s="335" t="str">
        <f>'Ports G-4 Breakdown'!G198</f>
        <v/>
      </c>
      <c r="H171" s="326">
        <f>'Ports G-4 Breakdown'!I198</f>
        <v>0</v>
      </c>
      <c r="I171" s="326" t="str">
        <f>'Ports G-4 Breakdown'!J198</f>
        <v/>
      </c>
      <c r="J171" s="338" t="str">
        <f>'Ports G-4 Breakdown'!K198</f>
        <v/>
      </c>
    </row>
    <row r="172" spans="2:10" x14ac:dyDescent="0.35">
      <c r="B172" s="240"/>
      <c r="C172" s="227"/>
      <c r="E172" s="325"/>
      <c r="F172" s="326"/>
      <c r="G172" s="335"/>
      <c r="H172" s="326"/>
      <c r="I172" s="326"/>
      <c r="J172" s="338"/>
    </row>
    <row r="173" spans="2:10" ht="26" x14ac:dyDescent="0.35">
      <c r="B173" s="238"/>
      <c r="C173" s="234" t="s">
        <v>3561</v>
      </c>
      <c r="E173" s="327">
        <f>'Ports G-4 Breakdown'!E200</f>
        <v>0</v>
      </c>
      <c r="F173" s="328" t="str">
        <f>'Ports G-4 Breakdown'!F200</f>
        <v/>
      </c>
      <c r="G173" s="318" t="str">
        <f>'Ports G-4 Breakdown'!G200</f>
        <v/>
      </c>
      <c r="H173" s="331">
        <f>'Ports G-4 Breakdown'!I200</f>
        <v>0</v>
      </c>
      <c r="I173" s="328" t="str">
        <f>'Ports G-4 Breakdown'!J200</f>
        <v/>
      </c>
      <c r="J173" s="317" t="str">
        <f>'Ports G-4 Breakdown'!K200</f>
        <v/>
      </c>
    </row>
    <row r="174" spans="2:10" x14ac:dyDescent="0.35">
      <c r="B174" s="240"/>
      <c r="C174" s="227"/>
      <c r="E174" s="325"/>
      <c r="F174" s="326"/>
      <c r="G174" s="335"/>
      <c r="H174" s="326"/>
      <c r="I174" s="326"/>
      <c r="J174" s="338"/>
    </row>
    <row r="175" spans="2:10" ht="25" x14ac:dyDescent="0.35">
      <c r="B175" s="242" t="s">
        <v>3562</v>
      </c>
      <c r="C175" s="235" t="s">
        <v>3563</v>
      </c>
      <c r="E175" s="327">
        <f>'Ports G-4 Breakdown'!E202</f>
        <v>0</v>
      </c>
      <c r="F175" s="328" t="str">
        <f>'Ports G-4 Breakdown'!F202</f>
        <v/>
      </c>
      <c r="G175" s="318" t="str">
        <f>'Ports G-4 Breakdown'!G202</f>
        <v/>
      </c>
      <c r="H175" s="331">
        <f>'Ports G-4 Breakdown'!I202</f>
        <v>0</v>
      </c>
      <c r="I175" s="328" t="str">
        <f>'Ports G-4 Breakdown'!J202</f>
        <v/>
      </c>
      <c r="J175" s="317" t="str">
        <f>'Ports G-4 Breakdown'!K202</f>
        <v/>
      </c>
    </row>
    <row r="176" spans="2:10" ht="29" x14ac:dyDescent="0.35">
      <c r="B176" s="240" t="s">
        <v>3564</v>
      </c>
      <c r="C176" s="227" t="s">
        <v>3565</v>
      </c>
      <c r="E176" s="325">
        <f>'Ports G-4 Breakdown'!E203</f>
        <v>0</v>
      </c>
      <c r="F176" s="326" t="str">
        <f>'Ports G-4 Breakdown'!F203</f>
        <v/>
      </c>
      <c r="G176" s="335" t="str">
        <f>'Ports G-4 Breakdown'!G203</f>
        <v/>
      </c>
      <c r="H176" s="326">
        <f>'Ports G-4 Breakdown'!I203</f>
        <v>0</v>
      </c>
      <c r="I176" s="326" t="str">
        <f>'Ports G-4 Breakdown'!J203</f>
        <v/>
      </c>
      <c r="J176" s="338" t="str">
        <f>'Ports G-4 Breakdown'!K203</f>
        <v/>
      </c>
    </row>
    <row r="177" spans="2:10" ht="29" x14ac:dyDescent="0.35">
      <c r="B177" s="240" t="s">
        <v>3566</v>
      </c>
      <c r="C177" s="227" t="s">
        <v>3567</v>
      </c>
      <c r="E177" s="325">
        <f>'Ports G-4 Breakdown'!E204</f>
        <v>0</v>
      </c>
      <c r="F177" s="326" t="str">
        <f>'Ports G-4 Breakdown'!F204</f>
        <v/>
      </c>
      <c r="G177" s="335" t="str">
        <f>'Ports G-4 Breakdown'!G204</f>
        <v/>
      </c>
      <c r="H177" s="326">
        <f>'Ports G-4 Breakdown'!I204</f>
        <v>0</v>
      </c>
      <c r="I177" s="326" t="str">
        <f>'Ports G-4 Breakdown'!J204</f>
        <v/>
      </c>
      <c r="J177" s="338" t="str">
        <f>'Ports G-4 Breakdown'!K204</f>
        <v/>
      </c>
    </row>
    <row r="178" spans="2:10" x14ac:dyDescent="0.35">
      <c r="B178" s="240"/>
      <c r="C178" s="227"/>
      <c r="E178" s="325"/>
      <c r="F178" s="326"/>
      <c r="G178" s="335"/>
      <c r="H178" s="326"/>
      <c r="I178" s="326"/>
      <c r="J178" s="338"/>
    </row>
    <row r="179" spans="2:10" ht="26" x14ac:dyDescent="0.35">
      <c r="B179" s="238"/>
      <c r="C179" s="234" t="s">
        <v>3568</v>
      </c>
      <c r="E179" s="327">
        <f>'Ports G-4 Breakdown'!E206</f>
        <v>0</v>
      </c>
      <c r="F179" s="328" t="str">
        <f>'Ports G-4 Breakdown'!F206</f>
        <v/>
      </c>
      <c r="G179" s="318" t="str">
        <f>'Ports G-4 Breakdown'!G206</f>
        <v/>
      </c>
      <c r="H179" s="331">
        <f>'Ports G-4 Breakdown'!I206</f>
        <v>0</v>
      </c>
      <c r="I179" s="328" t="str">
        <f>'Ports G-4 Breakdown'!J206</f>
        <v/>
      </c>
      <c r="J179" s="317" t="str">
        <f>'Ports G-4 Breakdown'!K206</f>
        <v/>
      </c>
    </row>
    <row r="180" spans="2:10" x14ac:dyDescent="0.35">
      <c r="B180" s="240"/>
      <c r="C180" s="227"/>
      <c r="E180" s="325"/>
      <c r="F180" s="326"/>
      <c r="G180" s="335"/>
      <c r="H180" s="326"/>
      <c r="I180" s="326"/>
      <c r="J180" s="338"/>
    </row>
    <row r="181" spans="2:10" ht="29" x14ac:dyDescent="0.35">
      <c r="B181" s="241">
        <v>2.13</v>
      </c>
      <c r="C181" s="225" t="s">
        <v>3569</v>
      </c>
      <c r="E181" s="327">
        <f>'Ports G-4 Breakdown'!E208</f>
        <v>0</v>
      </c>
      <c r="F181" s="328" t="str">
        <f>'Ports G-4 Breakdown'!F208</f>
        <v/>
      </c>
      <c r="G181" s="318" t="str">
        <f>'Ports G-4 Breakdown'!G208</f>
        <v/>
      </c>
      <c r="H181" s="331">
        <f>'Ports G-4 Breakdown'!I208</f>
        <v>0</v>
      </c>
      <c r="I181" s="328" t="str">
        <f>'Ports G-4 Breakdown'!J208</f>
        <v/>
      </c>
      <c r="J181" s="317" t="str">
        <f>'Ports G-4 Breakdown'!K208</f>
        <v/>
      </c>
    </row>
    <row r="182" spans="2:10" x14ac:dyDescent="0.35">
      <c r="B182" s="240" t="s">
        <v>3570</v>
      </c>
      <c r="C182" s="227" t="s">
        <v>3571</v>
      </c>
      <c r="E182" s="325">
        <f>'Ports G-4 Breakdown'!E209</f>
        <v>0</v>
      </c>
      <c r="F182" s="326" t="str">
        <f>'Ports G-4 Breakdown'!F209</f>
        <v/>
      </c>
      <c r="G182" s="335" t="str">
        <f>'Ports G-4 Breakdown'!G209</f>
        <v/>
      </c>
      <c r="H182" s="326">
        <f>'Ports G-4 Breakdown'!I209</f>
        <v>0</v>
      </c>
      <c r="I182" s="326" t="str">
        <f>'Ports G-4 Breakdown'!J209</f>
        <v/>
      </c>
      <c r="J182" s="338" t="str">
        <f>'Ports G-4 Breakdown'!K209</f>
        <v/>
      </c>
    </row>
    <row r="183" spans="2:10" ht="43.5" x14ac:dyDescent="0.35">
      <c r="B183" s="240" t="s">
        <v>3572</v>
      </c>
      <c r="C183" s="227" t="s">
        <v>3573</v>
      </c>
      <c r="E183" s="325">
        <f>'Ports G-4 Breakdown'!E210</f>
        <v>0</v>
      </c>
      <c r="F183" s="326" t="str">
        <f>'Ports G-4 Breakdown'!F210</f>
        <v/>
      </c>
      <c r="G183" s="335" t="str">
        <f>'Ports G-4 Breakdown'!G210</f>
        <v/>
      </c>
      <c r="H183" s="326">
        <f>'Ports G-4 Breakdown'!I210</f>
        <v>0</v>
      </c>
      <c r="I183" s="326" t="str">
        <f>'Ports G-4 Breakdown'!J210</f>
        <v/>
      </c>
      <c r="J183" s="338" t="str">
        <f>'Ports G-4 Breakdown'!K210</f>
        <v/>
      </c>
    </row>
    <row r="184" spans="2:10" x14ac:dyDescent="0.35">
      <c r="B184" s="240" t="s">
        <v>3574</v>
      </c>
      <c r="C184" s="227" t="s">
        <v>3575</v>
      </c>
      <c r="E184" s="325">
        <f>'Ports G-4 Breakdown'!E211</f>
        <v>0</v>
      </c>
      <c r="F184" s="326" t="str">
        <f>'Ports G-4 Breakdown'!F211</f>
        <v/>
      </c>
      <c r="G184" s="335" t="str">
        <f>'Ports G-4 Breakdown'!G211</f>
        <v/>
      </c>
      <c r="H184" s="326">
        <f>'Ports G-4 Breakdown'!I211</f>
        <v>0</v>
      </c>
      <c r="I184" s="326" t="str">
        <f>'Ports G-4 Breakdown'!J211</f>
        <v/>
      </c>
      <c r="J184" s="338" t="str">
        <f>'Ports G-4 Breakdown'!K211</f>
        <v/>
      </c>
    </row>
    <row r="185" spans="2:10" x14ac:dyDescent="0.35">
      <c r="B185" s="240" t="s">
        <v>3576</v>
      </c>
      <c r="C185" s="227" t="s">
        <v>3577</v>
      </c>
      <c r="E185" s="325">
        <f>'Ports G-4 Breakdown'!E212</f>
        <v>0</v>
      </c>
      <c r="F185" s="326" t="str">
        <f>'Ports G-4 Breakdown'!F212</f>
        <v/>
      </c>
      <c r="G185" s="335" t="str">
        <f>'Ports G-4 Breakdown'!G212</f>
        <v/>
      </c>
      <c r="H185" s="326">
        <f>'Ports G-4 Breakdown'!I212</f>
        <v>0</v>
      </c>
      <c r="I185" s="326" t="str">
        <f>'Ports G-4 Breakdown'!J212</f>
        <v/>
      </c>
      <c r="J185" s="338" t="str">
        <f>'Ports G-4 Breakdown'!K212</f>
        <v/>
      </c>
    </row>
    <row r="186" spans="2:10" x14ac:dyDescent="0.35">
      <c r="B186" s="240"/>
      <c r="C186" s="227"/>
      <c r="E186" s="325"/>
      <c r="F186" s="326"/>
      <c r="G186" s="335"/>
      <c r="H186" s="326"/>
      <c r="I186" s="326"/>
      <c r="J186" s="338"/>
    </row>
    <row r="187" spans="2:10" ht="26.5" thickBot="1" x14ac:dyDescent="0.4">
      <c r="B187" s="243"/>
      <c r="C187" s="244" t="s">
        <v>3578</v>
      </c>
      <c r="E187" s="329">
        <f>'Ports G-4 Breakdown'!E214</f>
        <v>0</v>
      </c>
      <c r="F187" s="330" t="str">
        <f>'Ports G-4 Breakdown'!F214</f>
        <v/>
      </c>
      <c r="G187" s="319" t="str">
        <f>'Ports G-4 Breakdown'!G214</f>
        <v/>
      </c>
      <c r="H187" s="332">
        <f>'Ports G-4 Breakdown'!I214</f>
        <v>0</v>
      </c>
      <c r="I187" s="330" t="str">
        <f>'Ports G-4 Breakdown'!J214</f>
        <v/>
      </c>
      <c r="J187" s="320" t="str">
        <f>'Ports G-4 Breakdown'!K214</f>
        <v/>
      </c>
    </row>
  </sheetData>
  <sheetProtection algorithmName="SHA-512" hashValue="zkBummJQW1kcg/ta5lj1tdmemBJF6aIFCw+sNnT//DdP1s57L72j/ij06SiQqi0wcjbETj71s/sBh5ydORpp0Q==" saltValue="GNBJpzZIvdlPr3l8iU9AJw==" spinCount="100000" sheet="1" objects="1" scenarios="1"/>
  <mergeCells count="3">
    <mergeCell ref="B1:C1"/>
    <mergeCell ref="E3:J3"/>
    <mergeCell ref="E4:J4"/>
  </mergeCells>
  <conditionalFormatting sqref="E3:E4">
    <cfRule type="containsText" dxfId="2" priority="1" operator="containsText" text="please hide">
      <formula>NOT(ISERROR(SEARCH("please hide",E3)))</formula>
    </cfRule>
  </conditionalFormatting>
  <hyperlinks>
    <hyperlink ref="E3:G3" location="Attributes!H4" display="Attributes!H4"/>
    <hyperlink ref="E4:G4" location="Attributes!H15" display="Attributes!H15"/>
    <hyperlink ref="E3:I3" location="Attributes!E5" display="Attributes!E5"/>
    <hyperlink ref="E3:J3" location="Attributes!E5" display="Attributes!E5"/>
    <hyperlink ref="E4:J4" location="Attributes!E16" display="Attributes!E16"/>
    <hyperlink ref="F6" location="Attributes!E184" display="Attributes!E184"/>
    <hyperlink ref="F7" location="Attributes!E184" display="Attributes!E184"/>
  </hyperlink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election activeCell="J28" sqref="J28"/>
    </sheetView>
  </sheetViews>
  <sheetFormatPr defaultRowHeight="14.5" outlineLevelCol="1" x14ac:dyDescent="0.35"/>
  <cols>
    <col min="1" max="1" width="6" style="249" customWidth="1"/>
    <col min="2" max="2" width="8.7265625" style="249"/>
    <col min="3" max="3" width="74.81640625" style="249" customWidth="1"/>
    <col min="4" max="4" width="2.81640625" style="249" customWidth="1"/>
    <col min="5" max="5" width="19.81640625" style="249" customWidth="1" outlineLevel="1"/>
    <col min="6" max="6" width="20.81640625" style="249" customWidth="1" outlineLevel="1"/>
    <col min="7" max="7" width="8.90625" style="249" customWidth="1" outlineLevel="1"/>
    <col min="8" max="8" width="8.81640625" style="249" customWidth="1" outlineLevel="1"/>
    <col min="9" max="9" width="12.08984375" style="249" customWidth="1" outlineLevel="1"/>
    <col min="10" max="10" width="10.6328125" style="249" customWidth="1" outlineLevel="1"/>
    <col min="11" max="11" width="13.1796875" style="249" customWidth="1"/>
    <col min="12" max="12" width="11.36328125" style="249" customWidth="1"/>
    <col min="13" max="14" width="8.81640625" style="249" customWidth="1"/>
    <col min="15" max="16384" width="8.7265625" style="249"/>
  </cols>
  <sheetData>
    <row r="1" spans="1:12" ht="45" customHeight="1" x14ac:dyDescent="0.35">
      <c r="B1" s="439" t="s">
        <v>3711</v>
      </c>
      <c r="C1" s="439"/>
    </row>
    <row r="3" spans="1:12" ht="15" thickBot="1" x14ac:dyDescent="0.4"/>
    <row r="4" spans="1:12" ht="15" customHeight="1" thickBot="1" x14ac:dyDescent="0.4">
      <c r="E4" s="440" t="str">
        <f>Attributes!E5</f>
        <v>&lt;please insert project title&gt;</v>
      </c>
      <c r="F4" s="441"/>
      <c r="G4" s="441"/>
      <c r="H4" s="441"/>
      <c r="I4" s="441"/>
      <c r="J4" s="441"/>
      <c r="K4" s="441"/>
      <c r="L4" s="442"/>
    </row>
    <row r="5" spans="1:12" ht="15" customHeight="1" x14ac:dyDescent="0.35">
      <c r="B5" s="250" t="s">
        <v>3372</v>
      </c>
      <c r="C5" s="251" t="s">
        <v>3373</v>
      </c>
      <c r="E5" s="443" t="str">
        <f>Attributes!E16</f>
        <v>Ports</v>
      </c>
      <c r="F5" s="444"/>
      <c r="G5" s="444"/>
      <c r="H5" s="444"/>
      <c r="I5" s="444"/>
      <c r="J5" s="444"/>
      <c r="K5" s="444"/>
      <c r="L5" s="445"/>
    </row>
    <row r="6" spans="1:12" s="252" customFormat="1" ht="39" customHeight="1" x14ac:dyDescent="0.35">
      <c r="B6" s="253"/>
      <c r="C6" s="254"/>
      <c r="D6" s="249"/>
      <c r="E6" s="192" t="s">
        <v>2739</v>
      </c>
      <c r="F6" s="193" t="s">
        <v>3374</v>
      </c>
      <c r="G6" s="194" t="s">
        <v>3375</v>
      </c>
      <c r="H6" s="195" t="s">
        <v>3376</v>
      </c>
      <c r="I6" s="196" t="s">
        <v>3377</v>
      </c>
      <c r="J6" s="197" t="s">
        <v>3378</v>
      </c>
      <c r="K6" s="194" t="s">
        <v>3379</v>
      </c>
      <c r="L6" s="198" t="s">
        <v>3380</v>
      </c>
    </row>
    <row r="7" spans="1:12" ht="44" customHeight="1" x14ac:dyDescent="0.35">
      <c r="B7" s="255"/>
      <c r="C7" s="256" t="s">
        <v>3710</v>
      </c>
      <c r="E7" s="257"/>
      <c r="F7" s="200" t="str">
        <f>Attributes!E185</f>
        <v>&lt;Please select from 'Unit of choice' dropdown&gt;</v>
      </c>
      <c r="G7" s="201"/>
      <c r="H7" s="202"/>
      <c r="I7" s="201"/>
      <c r="J7" s="203"/>
      <c r="K7" s="201"/>
      <c r="L7" s="204"/>
    </row>
    <row r="8" spans="1:12" ht="47.5" customHeight="1" x14ac:dyDescent="0.35">
      <c r="B8" s="255"/>
      <c r="C8" s="258"/>
      <c r="E8" s="257"/>
      <c r="F8" s="205" t="str">
        <f>Attributes!E186</f>
        <v>&lt;Please select from 'Unit of choice' dropdown&gt;</v>
      </c>
      <c r="G8" s="201"/>
      <c r="H8" s="203"/>
      <c r="I8" s="201"/>
      <c r="J8" s="203"/>
      <c r="K8" s="201"/>
      <c r="L8" s="204"/>
    </row>
    <row r="9" spans="1:12" s="259" customFormat="1" x14ac:dyDescent="0.35">
      <c r="B9" s="260"/>
      <c r="C9" s="261" t="s">
        <v>3381</v>
      </c>
      <c r="D9" s="249"/>
      <c r="E9" s="262">
        <f>'Ports G-4 Breakdown'!E8</f>
        <v>0</v>
      </c>
      <c r="F9" s="263" t="str">
        <f>'Ports G-4 Breakdown'!F8</f>
        <v/>
      </c>
      <c r="G9" s="264">
        <f>'Ports G-4 Breakdown'!G8</f>
        <v>0</v>
      </c>
      <c r="H9" s="264">
        <f>'Ports G-4 Breakdown'!H8</f>
        <v>1</v>
      </c>
      <c r="I9" s="263">
        <f>'Ports G-4 Breakdown'!I8</f>
        <v>0</v>
      </c>
      <c r="J9" s="263" t="str">
        <f>'Ports G-4 Breakdown'!J8</f>
        <v/>
      </c>
      <c r="K9" s="264">
        <f>'Ports G-4 Breakdown'!K8</f>
        <v>0</v>
      </c>
      <c r="L9" s="265">
        <f>'Ports G-4 Breakdown'!L8</f>
        <v>1</v>
      </c>
    </row>
    <row r="10" spans="1:12" s="259" customFormat="1" x14ac:dyDescent="0.35">
      <c r="B10" s="266">
        <v>1</v>
      </c>
      <c r="C10" s="267" t="s">
        <v>1818</v>
      </c>
      <c r="D10" s="249"/>
      <c r="E10" s="268">
        <f>'Ports G-4 Breakdown'!E9</f>
        <v>0</v>
      </c>
      <c r="F10" s="269" t="str">
        <f>'Ports G-4 Breakdown'!F9</f>
        <v/>
      </c>
      <c r="G10" s="270">
        <f>'Ports G-4 Breakdown'!G9</f>
        <v>0</v>
      </c>
      <c r="H10" s="270" t="str">
        <f>'Ports G-4 Breakdown'!H9</f>
        <v/>
      </c>
      <c r="I10" s="269">
        <f>'Ports G-4 Breakdown'!I9</f>
        <v>0</v>
      </c>
      <c r="J10" s="269" t="str">
        <f>'Ports G-4 Breakdown'!J9</f>
        <v/>
      </c>
      <c r="K10" s="270">
        <f>'Ports G-4 Breakdown'!K9</f>
        <v>0</v>
      </c>
      <c r="L10" s="271" t="str">
        <f>'Ports G-4 Breakdown'!L9</f>
        <v/>
      </c>
    </row>
    <row r="11" spans="1:12" s="259" customFormat="1" x14ac:dyDescent="0.35">
      <c r="B11" s="272">
        <v>2</v>
      </c>
      <c r="C11" s="273" t="s">
        <v>1830</v>
      </c>
      <c r="D11" s="249"/>
      <c r="E11" s="274">
        <f>'Ports G-4 Breakdown'!E10</f>
        <v>0</v>
      </c>
      <c r="F11" s="275" t="str">
        <f>'Ports G-4 Breakdown'!F10</f>
        <v/>
      </c>
      <c r="G11" s="276">
        <f>'Ports G-4 Breakdown'!G10</f>
        <v>0</v>
      </c>
      <c r="H11" s="276" t="str">
        <f>'Ports G-4 Breakdown'!H10</f>
        <v/>
      </c>
      <c r="I11" s="275">
        <f>'Ports G-4 Breakdown'!I10</f>
        <v>0</v>
      </c>
      <c r="J11" s="275" t="str">
        <f>'Ports G-4 Breakdown'!J10</f>
        <v/>
      </c>
      <c r="K11" s="276">
        <f>'Ports G-4 Breakdown'!K10</f>
        <v>0</v>
      </c>
      <c r="L11" s="277" t="str">
        <f>'Ports G-4 Breakdown'!L10</f>
        <v/>
      </c>
    </row>
    <row r="12" spans="1:12" x14ac:dyDescent="0.35">
      <c r="B12" s="278"/>
      <c r="C12" s="279"/>
      <c r="E12" s="280"/>
      <c r="F12" s="281"/>
      <c r="G12" s="282"/>
      <c r="H12" s="282"/>
      <c r="I12" s="283"/>
      <c r="J12" s="284"/>
      <c r="K12" s="285"/>
      <c r="L12" s="286"/>
    </row>
    <row r="13" spans="1:12" s="259" customFormat="1" x14ac:dyDescent="0.35">
      <c r="B13" s="266">
        <v>1</v>
      </c>
      <c r="C13" s="267" t="s">
        <v>1818</v>
      </c>
      <c r="D13" s="249"/>
      <c r="E13" s="287">
        <f>'Ports G-4 Breakdown'!E12</f>
        <v>0</v>
      </c>
      <c r="F13" s="288" t="str">
        <f>'Ports G-4 Breakdown'!F12</f>
        <v/>
      </c>
      <c r="G13" s="289">
        <f>'Ports G-4 Breakdown'!G12</f>
        <v>1</v>
      </c>
      <c r="H13" s="289">
        <f>'Ports G-4 Breakdown'!H12</f>
        <v>0</v>
      </c>
      <c r="I13" s="288">
        <f>'Ports G-4 Breakdown'!I12</f>
        <v>0</v>
      </c>
      <c r="J13" s="288" t="str">
        <f>'Ports G-4 Breakdown'!J12</f>
        <v/>
      </c>
      <c r="K13" s="289">
        <f>'Ports G-4 Breakdown'!K12</f>
        <v>1</v>
      </c>
      <c r="L13" s="290">
        <f>'Ports G-4 Breakdown'!L12</f>
        <v>0</v>
      </c>
    </row>
    <row r="14" spans="1:12" x14ac:dyDescent="0.35">
      <c r="A14" s="291"/>
      <c r="B14" s="214">
        <v>1.01</v>
      </c>
      <c r="C14" s="215" t="s">
        <v>3382</v>
      </c>
      <c r="D14" s="191"/>
      <c r="E14" s="303">
        <f>'Ports G-4 Breakdown'!E21</f>
        <v>0</v>
      </c>
      <c r="F14" s="283" t="str">
        <f>'Ports G-4 Breakdown'!F21</f>
        <v/>
      </c>
      <c r="G14" s="285" t="str">
        <f>'Ports G-4 Breakdown'!G21</f>
        <v/>
      </c>
      <c r="H14" s="285" t="str">
        <f>'Ports G-4 Breakdown'!H21</f>
        <v/>
      </c>
      <c r="I14" s="283">
        <f>'Ports G-4 Breakdown'!I21</f>
        <v>0</v>
      </c>
      <c r="J14" s="283" t="str">
        <f>'Ports G-4 Breakdown'!J21</f>
        <v/>
      </c>
      <c r="K14" s="285" t="str">
        <f>'Ports G-4 Breakdown'!K21</f>
        <v/>
      </c>
      <c r="L14" s="286" t="str">
        <f>'Ports G-4 Breakdown'!L21</f>
        <v/>
      </c>
    </row>
    <row r="15" spans="1:12" x14ac:dyDescent="0.35">
      <c r="A15" s="292"/>
      <c r="B15" s="219">
        <v>1.02</v>
      </c>
      <c r="C15" s="215" t="s">
        <v>3396</v>
      </c>
      <c r="D15" s="191"/>
      <c r="E15" s="303">
        <f>'Ports G-4 Breakdown'!E33</f>
        <v>0</v>
      </c>
      <c r="F15" s="283" t="str">
        <f>'Ports G-4 Breakdown'!F33</f>
        <v/>
      </c>
      <c r="G15" s="285" t="str">
        <f>'Ports G-4 Breakdown'!G33</f>
        <v/>
      </c>
      <c r="H15" s="285" t="str">
        <f>'Ports G-4 Breakdown'!H33</f>
        <v/>
      </c>
      <c r="I15" s="283">
        <f>'Ports G-4 Breakdown'!I33</f>
        <v>0</v>
      </c>
      <c r="J15" s="283" t="str">
        <f>'Ports G-4 Breakdown'!J33</f>
        <v/>
      </c>
      <c r="K15" s="285" t="str">
        <f>'Ports G-4 Breakdown'!K33</f>
        <v/>
      </c>
      <c r="L15" s="286" t="str">
        <f>'Ports G-4 Breakdown'!L33</f>
        <v/>
      </c>
    </row>
    <row r="16" spans="1:12" x14ac:dyDescent="0.35">
      <c r="A16" s="291"/>
      <c r="B16" s="293">
        <v>2</v>
      </c>
      <c r="C16" s="294" t="s">
        <v>3413</v>
      </c>
      <c r="D16" s="191"/>
      <c r="E16" s="307">
        <f>'Ports G-4 Breakdown'!E35</f>
        <v>0</v>
      </c>
      <c r="F16" s="308" t="str">
        <f>'Ports G-4 Breakdown'!F35</f>
        <v/>
      </c>
      <c r="G16" s="305">
        <f>'Ports G-4 Breakdown'!G35</f>
        <v>1</v>
      </c>
      <c r="H16" s="305" t="str">
        <f>'Ports G-4 Breakdown'!H35</f>
        <v/>
      </c>
      <c r="I16" s="308">
        <f>'Ports G-4 Breakdown'!I35</f>
        <v>0</v>
      </c>
      <c r="J16" s="308" t="str">
        <f>'Ports G-4 Breakdown'!J35</f>
        <v/>
      </c>
      <c r="K16" s="305">
        <f>'Ports G-4 Breakdown'!K35</f>
        <v>1</v>
      </c>
      <c r="L16" s="306" t="str">
        <f>'Ports G-4 Breakdown'!L35</f>
        <v/>
      </c>
    </row>
    <row r="17" spans="1:12" s="259" customFormat="1" x14ac:dyDescent="0.35">
      <c r="A17" s="291"/>
      <c r="B17" s="224" t="s">
        <v>3414</v>
      </c>
      <c r="C17" s="225" t="s">
        <v>3415</v>
      </c>
      <c r="D17" s="191"/>
      <c r="E17" s="303">
        <f>'Ports G-4 Breakdown'!E61</f>
        <v>0</v>
      </c>
      <c r="F17" s="283" t="str">
        <f>'Ports G-4 Breakdown'!F61</f>
        <v/>
      </c>
      <c r="G17" s="285" t="str">
        <f>'Ports G-4 Breakdown'!G61</f>
        <v/>
      </c>
      <c r="H17" s="285" t="str">
        <f>'Ports G-4 Breakdown'!H61</f>
        <v/>
      </c>
      <c r="I17" s="283">
        <f>'Ports G-4 Breakdown'!I61</f>
        <v>0</v>
      </c>
      <c r="J17" s="283" t="str">
        <f>'Ports G-4 Breakdown'!J61</f>
        <v/>
      </c>
      <c r="K17" s="285" t="str">
        <f>'Ports G-4 Breakdown'!K61</f>
        <v/>
      </c>
      <c r="L17" s="286" t="str">
        <f>'Ports G-4 Breakdown'!L61</f>
        <v/>
      </c>
    </row>
    <row r="18" spans="1:12" x14ac:dyDescent="0.35">
      <c r="A18" s="291"/>
      <c r="B18" s="224" t="s">
        <v>3430</v>
      </c>
      <c r="C18" s="225" t="s">
        <v>3663</v>
      </c>
      <c r="D18" s="191"/>
      <c r="E18" s="303">
        <f>'Ports G-4 Breakdown'!E87</f>
        <v>0</v>
      </c>
      <c r="F18" s="283" t="str">
        <f>'Ports G-4 Breakdown'!F87</f>
        <v/>
      </c>
      <c r="G18" s="285" t="str">
        <f>'Ports G-4 Breakdown'!G87</f>
        <v/>
      </c>
      <c r="H18" s="285" t="str">
        <f>'Ports G-4 Breakdown'!H87</f>
        <v/>
      </c>
      <c r="I18" s="283">
        <f>'Ports G-4 Breakdown'!I87</f>
        <v>0</v>
      </c>
      <c r="J18" s="283" t="str">
        <f>'Ports G-4 Breakdown'!J87</f>
        <v/>
      </c>
      <c r="K18" s="285" t="str">
        <f>'Ports G-4 Breakdown'!K87</f>
        <v/>
      </c>
      <c r="L18" s="286" t="str">
        <f>'Ports G-4 Breakdown'!L87</f>
        <v/>
      </c>
    </row>
    <row r="19" spans="1:12" x14ac:dyDescent="0.35">
      <c r="A19" s="291"/>
      <c r="B19" s="224" t="s">
        <v>3441</v>
      </c>
      <c r="C19" s="225" t="s">
        <v>3442</v>
      </c>
      <c r="D19" s="191"/>
      <c r="E19" s="303">
        <f>'Ports G-4 Breakdown'!E115</f>
        <v>0</v>
      </c>
      <c r="F19" s="283" t="str">
        <f>'Ports G-4 Breakdown'!F115</f>
        <v/>
      </c>
      <c r="G19" s="285" t="str">
        <f>'Ports G-4 Breakdown'!G115</f>
        <v/>
      </c>
      <c r="H19" s="285" t="str">
        <f>'Ports G-4 Breakdown'!H115</f>
        <v/>
      </c>
      <c r="I19" s="283">
        <f>'Ports G-4 Breakdown'!I115</f>
        <v>0</v>
      </c>
      <c r="J19" s="283" t="str">
        <f>'Ports G-4 Breakdown'!J115</f>
        <v/>
      </c>
      <c r="K19" s="285" t="str">
        <f>'Ports G-4 Breakdown'!K115</f>
        <v/>
      </c>
      <c r="L19" s="286" t="str">
        <f>'Ports G-4 Breakdown'!L115</f>
        <v/>
      </c>
    </row>
    <row r="20" spans="1:12" x14ac:dyDescent="0.35">
      <c r="A20" s="295"/>
      <c r="B20" s="224" t="s">
        <v>3452</v>
      </c>
      <c r="C20" s="225" t="s">
        <v>3453</v>
      </c>
      <c r="D20" s="191"/>
      <c r="E20" s="303">
        <f>'Ports G-4 Breakdown'!E119</f>
        <v>0</v>
      </c>
      <c r="F20" s="283" t="str">
        <f>'Ports G-4 Breakdown'!F119</f>
        <v/>
      </c>
      <c r="G20" s="285" t="str">
        <f>'Ports G-4 Breakdown'!G119</f>
        <v/>
      </c>
      <c r="H20" s="285" t="str">
        <f>'Ports G-4 Breakdown'!H119</f>
        <v/>
      </c>
      <c r="I20" s="283">
        <f>'Ports G-4 Breakdown'!I119</f>
        <v>0</v>
      </c>
      <c r="J20" s="283" t="str">
        <f>'Ports G-4 Breakdown'!J119</f>
        <v/>
      </c>
      <c r="K20" s="285" t="str">
        <f>'Ports G-4 Breakdown'!K119</f>
        <v/>
      </c>
      <c r="L20" s="286" t="str">
        <f>'Ports G-4 Breakdown'!L119</f>
        <v/>
      </c>
    </row>
    <row r="21" spans="1:12" x14ac:dyDescent="0.35">
      <c r="A21" s="292"/>
      <c r="B21" s="224" t="s">
        <v>3455</v>
      </c>
      <c r="C21" s="225" t="s">
        <v>3456</v>
      </c>
      <c r="D21" s="191"/>
      <c r="E21" s="303">
        <f>'Ports G-4 Breakdown'!E140</f>
        <v>0</v>
      </c>
      <c r="F21" s="283" t="str">
        <f>'Ports G-4 Breakdown'!F140</f>
        <v/>
      </c>
      <c r="G21" s="285" t="str">
        <f>'Ports G-4 Breakdown'!G140</f>
        <v/>
      </c>
      <c r="H21" s="285" t="str">
        <f>'Ports G-4 Breakdown'!H140</f>
        <v/>
      </c>
      <c r="I21" s="283">
        <f>'Ports G-4 Breakdown'!I140</f>
        <v>0</v>
      </c>
      <c r="J21" s="283" t="str">
        <f>'Ports G-4 Breakdown'!J140</f>
        <v/>
      </c>
      <c r="K21" s="285" t="str">
        <f>'Ports G-4 Breakdown'!K140</f>
        <v/>
      </c>
      <c r="L21" s="286" t="str">
        <f>'Ports G-4 Breakdown'!L140</f>
        <v/>
      </c>
    </row>
    <row r="22" spans="1:12" x14ac:dyDescent="0.35">
      <c r="A22" s="291"/>
      <c r="B22" s="224" t="s">
        <v>3480</v>
      </c>
      <c r="C22" s="225" t="s">
        <v>3481</v>
      </c>
      <c r="D22" s="191"/>
      <c r="E22" s="303">
        <f>'Ports G-4 Breakdown'!E149</f>
        <v>0</v>
      </c>
      <c r="F22" s="283" t="str">
        <f>'Ports G-4 Breakdown'!F149</f>
        <v/>
      </c>
      <c r="G22" s="285" t="str">
        <f>'Ports G-4 Breakdown'!G149</f>
        <v/>
      </c>
      <c r="H22" s="285" t="str">
        <f>'Ports G-4 Breakdown'!H149</f>
        <v/>
      </c>
      <c r="I22" s="283">
        <f>'Ports G-4 Breakdown'!I149</f>
        <v>0</v>
      </c>
      <c r="J22" s="283" t="str">
        <f>'Ports G-4 Breakdown'!J149</f>
        <v/>
      </c>
      <c r="K22" s="285" t="str">
        <f>'Ports G-4 Breakdown'!K149</f>
        <v/>
      </c>
      <c r="L22" s="286" t="str">
        <f>'Ports G-4 Breakdown'!L149</f>
        <v/>
      </c>
    </row>
    <row r="23" spans="1:12" x14ac:dyDescent="0.35">
      <c r="A23" s="24"/>
      <c r="B23" s="224" t="s">
        <v>3493</v>
      </c>
      <c r="C23" s="225" t="s">
        <v>3494</v>
      </c>
      <c r="D23" s="191"/>
      <c r="E23" s="303">
        <f>'Ports G-4 Breakdown'!E158</f>
        <v>0</v>
      </c>
      <c r="F23" s="283" t="str">
        <f>'Ports G-4 Breakdown'!F158</f>
        <v/>
      </c>
      <c r="G23" s="285" t="str">
        <f>'Ports G-4 Breakdown'!G158</f>
        <v/>
      </c>
      <c r="H23" s="285" t="str">
        <f>'Ports G-4 Breakdown'!H158</f>
        <v/>
      </c>
      <c r="I23" s="283">
        <f>'Ports G-4 Breakdown'!I158</f>
        <v>0</v>
      </c>
      <c r="J23" s="283" t="str">
        <f>'Ports G-4 Breakdown'!J158</f>
        <v/>
      </c>
      <c r="K23" s="285" t="str">
        <f>'Ports G-4 Breakdown'!K158</f>
        <v/>
      </c>
      <c r="L23" s="286" t="str">
        <f>'Ports G-4 Breakdown'!L158</f>
        <v/>
      </c>
    </row>
    <row r="24" spans="1:12" x14ac:dyDescent="0.35">
      <c r="A24" s="24"/>
      <c r="B24" s="224" t="s">
        <v>3506</v>
      </c>
      <c r="C24" s="225" t="s">
        <v>3507</v>
      </c>
      <c r="D24" s="191"/>
      <c r="E24" s="303">
        <f>'Ports G-4 Breakdown'!E180</f>
        <v>0</v>
      </c>
      <c r="F24" s="283" t="str">
        <f>'Ports G-4 Breakdown'!F180</f>
        <v/>
      </c>
      <c r="G24" s="285" t="str">
        <f>'Ports G-4 Breakdown'!G180</f>
        <v/>
      </c>
      <c r="H24" s="285" t="str">
        <f>'Ports G-4 Breakdown'!H180</f>
        <v/>
      </c>
      <c r="I24" s="283">
        <f>'Ports G-4 Breakdown'!I180</f>
        <v>0</v>
      </c>
      <c r="J24" s="283" t="str">
        <f>'Ports G-4 Breakdown'!J180</f>
        <v/>
      </c>
      <c r="K24" s="285" t="str">
        <f>'Ports G-4 Breakdown'!K180</f>
        <v/>
      </c>
      <c r="L24" s="286" t="str">
        <f>'Ports G-4 Breakdown'!L180</f>
        <v/>
      </c>
    </row>
    <row r="25" spans="1:12" x14ac:dyDescent="0.35">
      <c r="A25" s="24"/>
      <c r="B25" s="224" t="s">
        <v>3659</v>
      </c>
      <c r="C25" s="225" t="s">
        <v>3541</v>
      </c>
      <c r="D25" s="191"/>
      <c r="E25" s="303">
        <f>'Ports G-4 Breakdown'!E188</f>
        <v>0</v>
      </c>
      <c r="F25" s="283" t="str">
        <f>'Ports G-4 Breakdown'!F188</f>
        <v/>
      </c>
      <c r="G25" s="285" t="str">
        <f>'Ports G-4 Breakdown'!G188</f>
        <v/>
      </c>
      <c r="H25" s="285" t="str">
        <f>'Ports G-4 Breakdown'!H188</f>
        <v/>
      </c>
      <c r="I25" s="283">
        <f>'Ports G-4 Breakdown'!I188</f>
        <v>0</v>
      </c>
      <c r="J25" s="283" t="str">
        <f>'Ports G-4 Breakdown'!J188</f>
        <v/>
      </c>
      <c r="K25" s="285" t="str">
        <f>'Ports G-4 Breakdown'!K188</f>
        <v/>
      </c>
      <c r="L25" s="286" t="str">
        <f>'Ports G-4 Breakdown'!L188</f>
        <v/>
      </c>
    </row>
    <row r="26" spans="1:12" x14ac:dyDescent="0.35">
      <c r="A26" s="24"/>
      <c r="B26" s="241">
        <v>2.1</v>
      </c>
      <c r="C26" s="225" t="s">
        <v>3551</v>
      </c>
      <c r="D26" s="191"/>
      <c r="E26" s="303">
        <f>'Ports G-4 Breakdown'!E194</f>
        <v>0</v>
      </c>
      <c r="F26" s="283" t="str">
        <f>'Ports G-4 Breakdown'!F194</f>
        <v/>
      </c>
      <c r="G26" s="285" t="str">
        <f>'Ports G-4 Breakdown'!G194</f>
        <v/>
      </c>
      <c r="H26" s="285" t="str">
        <f>'Ports G-4 Breakdown'!H194</f>
        <v/>
      </c>
      <c r="I26" s="283">
        <f>'Ports G-4 Breakdown'!I194</f>
        <v>0</v>
      </c>
      <c r="J26" s="283" t="str">
        <f>'Ports G-4 Breakdown'!J194</f>
        <v/>
      </c>
      <c r="K26" s="285" t="str">
        <f>'Ports G-4 Breakdown'!K194</f>
        <v/>
      </c>
      <c r="L26" s="286" t="str">
        <f>'Ports G-4 Breakdown'!L194</f>
        <v/>
      </c>
    </row>
    <row r="27" spans="1:12" x14ac:dyDescent="0.35">
      <c r="A27" s="24"/>
      <c r="B27" s="241">
        <v>2.11</v>
      </c>
      <c r="C27" s="225" t="s">
        <v>3557</v>
      </c>
      <c r="D27" s="191"/>
      <c r="E27" s="303">
        <f>'Ports G-4 Breakdown'!E200</f>
        <v>0</v>
      </c>
      <c r="F27" s="283" t="str">
        <f>'Ports G-4 Breakdown'!F200</f>
        <v/>
      </c>
      <c r="G27" s="285" t="str">
        <f>'Ports G-4 Breakdown'!G200</f>
        <v/>
      </c>
      <c r="H27" s="285" t="str">
        <f>'Ports G-4 Breakdown'!H200</f>
        <v/>
      </c>
      <c r="I27" s="283">
        <f>'Ports G-4 Breakdown'!I200</f>
        <v>0</v>
      </c>
      <c r="J27" s="283" t="str">
        <f>'Ports G-4 Breakdown'!J200</f>
        <v/>
      </c>
      <c r="K27" s="285" t="str">
        <f>'Ports G-4 Breakdown'!K200</f>
        <v/>
      </c>
      <c r="L27" s="286" t="str">
        <f>'Ports G-4 Breakdown'!L200</f>
        <v/>
      </c>
    </row>
    <row r="28" spans="1:12" ht="29" x14ac:dyDescent="0.35">
      <c r="A28" s="24"/>
      <c r="B28" s="296" t="s">
        <v>3562</v>
      </c>
      <c r="C28" s="215" t="s">
        <v>3563</v>
      </c>
      <c r="D28" s="191"/>
      <c r="E28" s="303">
        <f>'Ports G-4 Breakdown'!E206</f>
        <v>0</v>
      </c>
      <c r="F28" s="283" t="str">
        <f>'Ports G-4 Breakdown'!F206</f>
        <v/>
      </c>
      <c r="G28" s="285" t="str">
        <f>'Ports G-4 Breakdown'!G206</f>
        <v/>
      </c>
      <c r="H28" s="285" t="str">
        <f>'Ports G-4 Breakdown'!H206</f>
        <v/>
      </c>
      <c r="I28" s="283">
        <f>'Ports G-4 Breakdown'!I206</f>
        <v>0</v>
      </c>
      <c r="J28" s="283" t="str">
        <f>'Ports G-4 Breakdown'!J206</f>
        <v/>
      </c>
      <c r="K28" s="285" t="str">
        <f>'Ports G-4 Breakdown'!K206</f>
        <v/>
      </c>
      <c r="L28" s="286" t="str">
        <f>'Ports G-4 Breakdown'!L206</f>
        <v/>
      </c>
    </row>
    <row r="29" spans="1:12" ht="29" x14ac:dyDescent="0.35">
      <c r="A29" s="24"/>
      <c r="B29" s="241">
        <v>2.13</v>
      </c>
      <c r="C29" s="225" t="s">
        <v>3569</v>
      </c>
      <c r="D29" s="191"/>
      <c r="E29" s="303">
        <f>'Ports G-4 Breakdown'!E214</f>
        <v>0</v>
      </c>
      <c r="F29" s="283" t="str">
        <f>'Ports G-4 Breakdown'!F214</f>
        <v/>
      </c>
      <c r="G29" s="283" t="str">
        <f>'Ports G-4 Breakdown'!G214</f>
        <v/>
      </c>
      <c r="H29" s="283" t="str">
        <f>'Ports G-4 Breakdown'!H214</f>
        <v/>
      </c>
      <c r="I29" s="283">
        <f>'Ports G-4 Breakdown'!I214</f>
        <v>0</v>
      </c>
      <c r="J29" s="283" t="str">
        <f>'Ports G-4 Breakdown'!J214</f>
        <v/>
      </c>
      <c r="K29" s="283" t="str">
        <f>'Ports G-4 Breakdown'!K214</f>
        <v/>
      </c>
      <c r="L29" s="304" t="str">
        <f>'Ports G-4 Breakdown'!L214</f>
        <v/>
      </c>
    </row>
    <row r="30" spans="1:12" ht="15" thickBot="1" x14ac:dyDescent="0.4">
      <c r="A30" s="24"/>
      <c r="B30" s="297"/>
      <c r="C30" s="298"/>
      <c r="D30" s="24"/>
      <c r="E30" s="299"/>
      <c r="F30" s="246"/>
      <c r="G30" s="300"/>
      <c r="H30" s="300"/>
      <c r="I30" s="300"/>
      <c r="J30" s="300"/>
      <c r="K30" s="301"/>
      <c r="L30" s="302"/>
    </row>
  </sheetData>
  <sheetProtection algorithmName="SHA-512" hashValue="GyMaZQ2V5tAjxUClJ6OCjKbNDgS8MLAlzqHVMkCuxMgtQj4AIpiMkWVo6IO9LTOM0GDdqDExywSTCW6ujZKrwA==" saltValue="7H8ibx+fsi1SXOKAkNcsoQ=="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hyperlinks>
    <hyperlink ref="E4:H4" location="Attributes!H4" display="Attributes!H4"/>
    <hyperlink ref="F7" location="Attributes!E184" display="Attributes!E184"/>
    <hyperlink ref="F8" location="Attributes!E184" display="Attributes!E184"/>
    <hyperlink ref="E5:H5" location="Attributes!H15" display="Attributes!H15"/>
    <hyperlink ref="E4:J4" location="Attributes!E5" display="Attributes!E5"/>
    <hyperlink ref="E5:J5" location="Attributes!E16" display="Attributes!E16"/>
    <hyperlink ref="E4:L4" location="Attributes!E5" display="Attributes!E5"/>
    <hyperlink ref="E5:L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4"/>
  <sheetViews>
    <sheetView zoomScale="80" zoomScaleNormal="80" workbookViewId="0">
      <selection activeCell="H38" sqref="H38"/>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439" t="s">
        <v>3579</v>
      </c>
      <c r="C1" s="439"/>
    </row>
    <row r="2" spans="2:12" ht="23" customHeight="1" thickBot="1" x14ac:dyDescent="0.4">
      <c r="B2" s="186"/>
      <c r="C2" s="186"/>
    </row>
    <row r="3" spans="2:12" ht="17.5" customHeight="1" thickBot="1" x14ac:dyDescent="0.4">
      <c r="B3" s="186"/>
      <c r="C3" s="186"/>
      <c r="E3" s="440" t="str">
        <f>Attributes!E5</f>
        <v>&lt;please insert project title&gt;</v>
      </c>
      <c r="F3" s="441"/>
      <c r="G3" s="441"/>
      <c r="H3" s="441"/>
      <c r="I3" s="441"/>
      <c r="J3" s="441"/>
      <c r="K3" s="441"/>
      <c r="L3" s="442"/>
    </row>
    <row r="4" spans="2:12" ht="17.5" customHeight="1" x14ac:dyDescent="0.35">
      <c r="B4" s="187" t="s">
        <v>3372</v>
      </c>
      <c r="C4" s="188" t="s">
        <v>3373</v>
      </c>
      <c r="E4" s="446" t="str">
        <f>Attributes!E16</f>
        <v>Ports</v>
      </c>
      <c r="F4" s="447"/>
      <c r="G4" s="447"/>
      <c r="H4" s="447"/>
      <c r="I4" s="447"/>
      <c r="J4" s="447"/>
      <c r="K4" s="447"/>
      <c r="L4" s="448"/>
    </row>
    <row r="5" spans="2:12" ht="47" customHeight="1" x14ac:dyDescent="0.35">
      <c r="B5" s="189"/>
      <c r="C5" s="190"/>
      <c r="D5" s="191"/>
      <c r="E5" s="192" t="s">
        <v>2739</v>
      </c>
      <c r="F5" s="193" t="s">
        <v>3374</v>
      </c>
      <c r="G5" s="194" t="s">
        <v>3375</v>
      </c>
      <c r="H5" s="195" t="s">
        <v>3376</v>
      </c>
      <c r="I5" s="196" t="s">
        <v>3377</v>
      </c>
      <c r="J5" s="197" t="s">
        <v>3378</v>
      </c>
      <c r="K5" s="194" t="s">
        <v>3379</v>
      </c>
      <c r="L5" s="198" t="s">
        <v>3380</v>
      </c>
    </row>
    <row r="6" spans="2:12" ht="45.5" customHeight="1" x14ac:dyDescent="0.35">
      <c r="B6" s="189"/>
      <c r="C6" s="190"/>
      <c r="D6" s="191"/>
      <c r="E6" s="199"/>
      <c r="F6" s="200" t="str">
        <f>Attributes!E185</f>
        <v>&lt;Please select from 'Unit of choice' dropdown&gt;</v>
      </c>
      <c r="G6" s="201"/>
      <c r="H6" s="202"/>
      <c r="I6" s="201"/>
      <c r="J6" s="203"/>
      <c r="K6" s="201"/>
      <c r="L6" s="204"/>
    </row>
    <row r="7" spans="2:12" ht="46.5" customHeight="1" x14ac:dyDescent="0.35">
      <c r="B7" s="189"/>
      <c r="C7" s="190"/>
      <c r="D7" s="191"/>
      <c r="E7" s="199"/>
      <c r="F7" s="205" t="str">
        <f>Attributes!E186</f>
        <v>&lt;Please select from 'Unit of choice' dropdown&gt;</v>
      </c>
      <c r="G7" s="201"/>
      <c r="H7" s="203"/>
      <c r="I7" s="380"/>
      <c r="J7" s="381"/>
      <c r="K7" s="201"/>
      <c r="L7" s="204"/>
    </row>
    <row r="8" spans="2:12" x14ac:dyDescent="0.35">
      <c r="B8" s="206"/>
      <c r="C8" s="207" t="s">
        <v>3381</v>
      </c>
      <c r="D8" s="191"/>
      <c r="E8" s="262">
        <f>SUM(E9:E10)</f>
        <v>0</v>
      </c>
      <c r="F8" s="339" t="str">
        <f>IFERROR(E8/$F$6,"")</f>
        <v/>
      </c>
      <c r="G8" s="340"/>
      <c r="H8" s="341">
        <v>1</v>
      </c>
      <c r="I8" s="342">
        <f>SUM(I9:I10)</f>
        <v>0</v>
      </c>
      <c r="J8" s="339" t="str">
        <f>IFERROR(I8/$F$6,"")</f>
        <v/>
      </c>
      <c r="K8" s="343"/>
      <c r="L8" s="344">
        <v>1</v>
      </c>
    </row>
    <row r="9" spans="2:12" x14ac:dyDescent="0.35">
      <c r="B9" s="208">
        <v>1</v>
      </c>
      <c r="C9" s="209" t="s">
        <v>1818</v>
      </c>
      <c r="D9" s="191"/>
      <c r="E9" s="268">
        <f>E12</f>
        <v>0</v>
      </c>
      <c r="F9" s="345" t="str">
        <f>IFERROR(E9/$F$6,"")</f>
        <v/>
      </c>
      <c r="G9" s="346"/>
      <c r="H9" s="347" t="str">
        <f>IFERROR(E9/E8,"")</f>
        <v/>
      </c>
      <c r="I9" s="348">
        <f>I12</f>
        <v>0</v>
      </c>
      <c r="J9" s="345" t="str">
        <f>IFERROR(I9/$F$6,"")</f>
        <v/>
      </c>
      <c r="K9" s="349"/>
      <c r="L9" s="350" t="str">
        <f>IFERROR(I9/$I$8,"")</f>
        <v/>
      </c>
    </row>
    <row r="10" spans="2:12" x14ac:dyDescent="0.35">
      <c r="B10" s="210">
        <v>2</v>
      </c>
      <c r="C10" s="211" t="s">
        <v>1830</v>
      </c>
      <c r="D10" s="191"/>
      <c r="E10" s="274">
        <f>E35</f>
        <v>0</v>
      </c>
      <c r="F10" s="275" t="str">
        <f>IFERROR(E10/$F$6,"")</f>
        <v/>
      </c>
      <c r="G10" s="351"/>
      <c r="H10" s="310" t="str">
        <f>IFERROR(E10/E8,"")</f>
        <v/>
      </c>
      <c r="I10" s="311">
        <f>I35</f>
        <v>0</v>
      </c>
      <c r="J10" s="275" t="str">
        <f>IFERROR(I10/$F$6,"")</f>
        <v/>
      </c>
      <c r="K10" s="352"/>
      <c r="L10" s="312" t="str">
        <f>IFERROR(I10/$I$8,"")</f>
        <v/>
      </c>
    </row>
    <row r="11" spans="2:12" x14ac:dyDescent="0.35">
      <c r="B11" s="212"/>
      <c r="C11" s="213"/>
      <c r="D11" s="191"/>
      <c r="E11" s="353"/>
      <c r="F11" s="354"/>
      <c r="G11" s="355"/>
      <c r="H11" s="356"/>
      <c r="I11" s="357"/>
      <c r="J11" s="354"/>
      <c r="K11" s="358"/>
      <c r="L11" s="359"/>
    </row>
    <row r="12" spans="2:12" x14ac:dyDescent="0.35">
      <c r="B12" s="208">
        <v>1</v>
      </c>
      <c r="C12" s="209" t="s">
        <v>1818</v>
      </c>
      <c r="D12" s="191"/>
      <c r="E12" s="287">
        <f>SUM(E21+E33)</f>
        <v>0</v>
      </c>
      <c r="F12" s="345" t="str">
        <f t="shared" ref="F12:F19" si="0">IFERROR(E12/$F$6,"")</f>
        <v/>
      </c>
      <c r="G12" s="349">
        <v>1</v>
      </c>
      <c r="H12" s="360"/>
      <c r="I12" s="345">
        <f>SUM(I21+I33)</f>
        <v>0</v>
      </c>
      <c r="J12" s="345" t="str">
        <f t="shared" ref="J12:J19" si="1">IFERROR(I12/$F$6,"")</f>
        <v/>
      </c>
      <c r="K12" s="349">
        <v>1</v>
      </c>
      <c r="L12" s="361"/>
    </row>
    <row r="13" spans="2:12" x14ac:dyDescent="0.35">
      <c r="B13" s="214">
        <v>1.01</v>
      </c>
      <c r="C13" s="215" t="s">
        <v>3382</v>
      </c>
      <c r="D13" s="191"/>
      <c r="E13" s="313"/>
      <c r="F13" s="314" t="str">
        <f t="shared" si="0"/>
        <v/>
      </c>
      <c r="G13" s="362" t="str">
        <f t="shared" ref="G13:G19" si="2">IFERROR(E13/$E$12, "")</f>
        <v/>
      </c>
      <c r="H13" s="363" t="str">
        <f t="shared" ref="H13:H19" si="3">IFERROR(E13/$E$8,"")</f>
        <v/>
      </c>
      <c r="I13" s="364"/>
      <c r="J13" s="314" t="str">
        <f t="shared" si="1"/>
        <v/>
      </c>
      <c r="K13" s="362" t="str">
        <f t="shared" ref="K13:K19" si="4">IFERROR(I13/$I$12,"")</f>
        <v/>
      </c>
      <c r="L13" s="365" t="str">
        <f t="shared" ref="L13:L19" si="5">IFERROR(I13/$I$8,"")</f>
        <v/>
      </c>
    </row>
    <row r="14" spans="2:12" x14ac:dyDescent="0.35">
      <c r="B14" s="216" t="s">
        <v>3383</v>
      </c>
      <c r="C14" s="217" t="s">
        <v>3384</v>
      </c>
      <c r="D14" s="191"/>
      <c r="E14" s="366"/>
      <c r="F14" s="283" t="str">
        <f t="shared" si="0"/>
        <v/>
      </c>
      <c r="G14" s="367" t="str">
        <f t="shared" si="2"/>
        <v/>
      </c>
      <c r="H14" s="368" t="str">
        <f t="shared" si="3"/>
        <v/>
      </c>
      <c r="I14" s="369"/>
      <c r="J14" s="283" t="str">
        <f t="shared" si="1"/>
        <v/>
      </c>
      <c r="K14" s="367" t="str">
        <f t="shared" si="4"/>
        <v/>
      </c>
      <c r="L14" s="286" t="str">
        <f t="shared" si="5"/>
        <v/>
      </c>
    </row>
    <row r="15" spans="2:12" x14ac:dyDescent="0.35">
      <c r="B15" s="216" t="s">
        <v>3385</v>
      </c>
      <c r="C15" s="217" t="s">
        <v>3386</v>
      </c>
      <c r="D15" s="191"/>
      <c r="E15" s="366"/>
      <c r="F15" s="283" t="str">
        <f t="shared" si="0"/>
        <v/>
      </c>
      <c r="G15" s="367" t="str">
        <f t="shared" si="2"/>
        <v/>
      </c>
      <c r="H15" s="368" t="str">
        <f t="shared" si="3"/>
        <v/>
      </c>
      <c r="I15" s="369"/>
      <c r="J15" s="283" t="str">
        <f t="shared" si="1"/>
        <v/>
      </c>
      <c r="K15" s="367" t="str">
        <f t="shared" si="4"/>
        <v/>
      </c>
      <c r="L15" s="286" t="str">
        <f t="shared" si="5"/>
        <v/>
      </c>
    </row>
    <row r="16" spans="2:12" ht="29" x14ac:dyDescent="0.35">
      <c r="B16" s="216" t="s">
        <v>3387</v>
      </c>
      <c r="C16" s="217" t="s">
        <v>3388</v>
      </c>
      <c r="D16" s="191"/>
      <c r="E16" s="366"/>
      <c r="F16" s="283" t="str">
        <f t="shared" si="0"/>
        <v/>
      </c>
      <c r="G16" s="367" t="str">
        <f t="shared" si="2"/>
        <v/>
      </c>
      <c r="H16" s="368" t="str">
        <f t="shared" si="3"/>
        <v/>
      </c>
      <c r="I16" s="369"/>
      <c r="J16" s="283" t="str">
        <f t="shared" si="1"/>
        <v/>
      </c>
      <c r="K16" s="367" t="str">
        <f t="shared" si="4"/>
        <v/>
      </c>
      <c r="L16" s="286" t="str">
        <f t="shared" si="5"/>
        <v/>
      </c>
    </row>
    <row r="17" spans="2:12" x14ac:dyDescent="0.35">
      <c r="B17" s="216" t="s">
        <v>3389</v>
      </c>
      <c r="C17" s="217" t="s">
        <v>3390</v>
      </c>
      <c r="D17" s="191"/>
      <c r="E17" s="366"/>
      <c r="F17" s="283" t="str">
        <f t="shared" si="0"/>
        <v/>
      </c>
      <c r="G17" s="367" t="str">
        <f t="shared" si="2"/>
        <v/>
      </c>
      <c r="H17" s="368" t="str">
        <f t="shared" si="3"/>
        <v/>
      </c>
      <c r="I17" s="369"/>
      <c r="J17" s="283" t="str">
        <f t="shared" si="1"/>
        <v/>
      </c>
      <c r="K17" s="367" t="str">
        <f t="shared" si="4"/>
        <v/>
      </c>
      <c r="L17" s="286" t="str">
        <f t="shared" si="5"/>
        <v/>
      </c>
    </row>
    <row r="18" spans="2:12" x14ac:dyDescent="0.35">
      <c r="B18" s="216" t="s">
        <v>3391</v>
      </c>
      <c r="C18" s="217" t="s">
        <v>3392</v>
      </c>
      <c r="D18" s="191"/>
      <c r="E18" s="366"/>
      <c r="F18" s="283" t="str">
        <f t="shared" si="0"/>
        <v/>
      </c>
      <c r="G18" s="367" t="str">
        <f t="shared" si="2"/>
        <v/>
      </c>
      <c r="H18" s="368" t="str">
        <f t="shared" si="3"/>
        <v/>
      </c>
      <c r="I18" s="369"/>
      <c r="J18" s="283" t="str">
        <f t="shared" si="1"/>
        <v/>
      </c>
      <c r="K18" s="367" t="str">
        <f t="shared" si="4"/>
        <v/>
      </c>
      <c r="L18" s="286" t="str">
        <f t="shared" si="5"/>
        <v/>
      </c>
    </row>
    <row r="19" spans="2:12" x14ac:dyDescent="0.35">
      <c r="B19" s="216" t="s">
        <v>3393</v>
      </c>
      <c r="C19" s="217" t="s">
        <v>3394</v>
      </c>
      <c r="D19" s="191"/>
      <c r="E19" s="366"/>
      <c r="F19" s="283" t="str">
        <f t="shared" si="0"/>
        <v/>
      </c>
      <c r="G19" s="367" t="str">
        <f t="shared" si="2"/>
        <v/>
      </c>
      <c r="H19" s="368" t="str">
        <f t="shared" si="3"/>
        <v/>
      </c>
      <c r="I19" s="369"/>
      <c r="J19" s="283" t="str">
        <f t="shared" si="1"/>
        <v/>
      </c>
      <c r="K19" s="367" t="str">
        <f t="shared" si="4"/>
        <v/>
      </c>
      <c r="L19" s="286" t="str">
        <f t="shared" si="5"/>
        <v/>
      </c>
    </row>
    <row r="20" spans="2:12" x14ac:dyDescent="0.35">
      <c r="B20" s="216"/>
      <c r="C20" s="217"/>
      <c r="D20" s="191"/>
      <c r="E20" s="370"/>
      <c r="F20" s="283"/>
      <c r="G20" s="367"/>
      <c r="H20" s="368"/>
      <c r="I20" s="283"/>
      <c r="J20" s="283"/>
      <c r="K20" s="367"/>
      <c r="L20" s="286"/>
    </row>
    <row r="21" spans="2:12" x14ac:dyDescent="0.35">
      <c r="B21" s="214"/>
      <c r="C21" s="218" t="s">
        <v>3395</v>
      </c>
      <c r="D21" s="191"/>
      <c r="E21" s="371">
        <f>SUM(E13:E19)</f>
        <v>0</v>
      </c>
      <c r="F21" s="314" t="str">
        <f>IFERROR(E21/$F$6,"")</f>
        <v/>
      </c>
      <c r="G21" s="372" t="str">
        <f>IFERROR(E21/$E$12, "")</f>
        <v/>
      </c>
      <c r="H21" s="315" t="str">
        <f>IFERROR(E21/$E$8,"")</f>
        <v/>
      </c>
      <c r="I21" s="373">
        <f>SUM(I13:I19)</f>
        <v>0</v>
      </c>
      <c r="J21" s="314" t="str">
        <f>IFERROR(I21/$F$6,"")</f>
        <v/>
      </c>
      <c r="K21" s="372" t="str">
        <f>IFERROR(I21/$I$12,"")</f>
        <v/>
      </c>
      <c r="L21" s="317" t="str">
        <f>IFERROR(I21/$I$8,"")</f>
        <v/>
      </c>
    </row>
    <row r="22" spans="2:12" x14ac:dyDescent="0.35">
      <c r="B22" s="216"/>
      <c r="C22" s="217"/>
      <c r="D22" s="191"/>
      <c r="E22" s="370"/>
      <c r="F22" s="283"/>
      <c r="G22" s="367"/>
      <c r="H22" s="368"/>
      <c r="I22" s="283"/>
      <c r="J22" s="283"/>
      <c r="K22" s="367"/>
      <c r="L22" s="286"/>
    </row>
    <row r="23" spans="2:12" x14ac:dyDescent="0.35">
      <c r="B23" s="219">
        <v>1.02</v>
      </c>
      <c r="C23" s="215" t="s">
        <v>3396</v>
      </c>
      <c r="D23" s="191"/>
      <c r="E23" s="313"/>
      <c r="F23" s="314" t="str">
        <f t="shared" ref="F23:F31" si="6">IFERROR(E23/$F$6,"")</f>
        <v/>
      </c>
      <c r="G23" s="372" t="str">
        <f t="shared" ref="G23:G31" si="7">IFERROR(E23/$E$12, "")</f>
        <v/>
      </c>
      <c r="H23" s="315" t="str">
        <f t="shared" ref="H23:H31" si="8">IFERROR(E23/$E$8,"")</f>
        <v/>
      </c>
      <c r="I23" s="316"/>
      <c r="J23" s="314" t="str">
        <f t="shared" ref="J23:J31" si="9">IFERROR(I23/$F$6,"")</f>
        <v/>
      </c>
      <c r="K23" s="372" t="str">
        <f t="shared" ref="K23:K31" si="10">IFERROR(I23/$I$12,"")</f>
        <v/>
      </c>
      <c r="L23" s="317" t="str">
        <f t="shared" ref="L23:L31" si="11">IFERROR(I23/$I$8,"")</f>
        <v/>
      </c>
    </row>
    <row r="24" spans="2:12" x14ac:dyDescent="0.35">
      <c r="B24" s="220" t="s">
        <v>3397</v>
      </c>
      <c r="C24" s="221" t="s">
        <v>3398</v>
      </c>
      <c r="D24" s="191"/>
      <c r="E24" s="366"/>
      <c r="F24" s="374" t="str">
        <f t="shared" si="6"/>
        <v/>
      </c>
      <c r="G24" s="367" t="str">
        <f t="shared" si="7"/>
        <v/>
      </c>
      <c r="H24" s="368" t="str">
        <f t="shared" si="8"/>
        <v/>
      </c>
      <c r="I24" s="369"/>
      <c r="J24" s="374" t="str">
        <f t="shared" si="9"/>
        <v/>
      </c>
      <c r="K24" s="367" t="str">
        <f t="shared" si="10"/>
        <v/>
      </c>
      <c r="L24" s="286" t="str">
        <f t="shared" si="11"/>
        <v/>
      </c>
    </row>
    <row r="25" spans="2:12" x14ac:dyDescent="0.35">
      <c r="B25" s="220" t="s">
        <v>3399</v>
      </c>
      <c r="C25" s="221" t="s">
        <v>3580</v>
      </c>
      <c r="D25" s="191"/>
      <c r="E25" s="366"/>
      <c r="F25" s="374" t="str">
        <f t="shared" si="6"/>
        <v/>
      </c>
      <c r="G25" s="367" t="str">
        <f t="shared" si="7"/>
        <v/>
      </c>
      <c r="H25" s="368" t="str">
        <f t="shared" si="8"/>
        <v/>
      </c>
      <c r="I25" s="369"/>
      <c r="J25" s="374" t="str">
        <f t="shared" si="9"/>
        <v/>
      </c>
      <c r="K25" s="367" t="str">
        <f t="shared" si="10"/>
        <v/>
      </c>
      <c r="L25" s="286" t="str">
        <f t="shared" si="11"/>
        <v/>
      </c>
    </row>
    <row r="26" spans="2:12" x14ac:dyDescent="0.35">
      <c r="B26" s="220" t="s">
        <v>3400</v>
      </c>
      <c r="C26" s="221" t="s">
        <v>3401</v>
      </c>
      <c r="D26" s="191"/>
      <c r="E26" s="366"/>
      <c r="F26" s="374" t="str">
        <f t="shared" si="6"/>
        <v/>
      </c>
      <c r="G26" s="367" t="str">
        <f t="shared" si="7"/>
        <v/>
      </c>
      <c r="H26" s="368" t="str">
        <f t="shared" si="8"/>
        <v/>
      </c>
      <c r="I26" s="369"/>
      <c r="J26" s="374" t="str">
        <f t="shared" si="9"/>
        <v/>
      </c>
      <c r="K26" s="367" t="str">
        <f t="shared" si="10"/>
        <v/>
      </c>
      <c r="L26" s="286" t="str">
        <f t="shared" si="11"/>
        <v/>
      </c>
    </row>
    <row r="27" spans="2:12" x14ac:dyDescent="0.35">
      <c r="B27" s="220" t="s">
        <v>3402</v>
      </c>
      <c r="C27" s="221" t="s">
        <v>3403</v>
      </c>
      <c r="D27" s="191"/>
      <c r="E27" s="366"/>
      <c r="F27" s="374" t="str">
        <f t="shared" si="6"/>
        <v/>
      </c>
      <c r="G27" s="367" t="str">
        <f t="shared" si="7"/>
        <v/>
      </c>
      <c r="H27" s="368" t="str">
        <f t="shared" si="8"/>
        <v/>
      </c>
      <c r="I27" s="369"/>
      <c r="J27" s="374" t="str">
        <f t="shared" si="9"/>
        <v/>
      </c>
      <c r="K27" s="367" t="str">
        <f t="shared" si="10"/>
        <v/>
      </c>
      <c r="L27" s="286" t="str">
        <f t="shared" si="11"/>
        <v/>
      </c>
    </row>
    <row r="28" spans="2:12" x14ac:dyDescent="0.35">
      <c r="B28" s="220" t="s">
        <v>3404</v>
      </c>
      <c r="C28" s="221" t="s">
        <v>3405</v>
      </c>
      <c r="D28" s="191"/>
      <c r="E28" s="366"/>
      <c r="F28" s="374" t="str">
        <f t="shared" si="6"/>
        <v/>
      </c>
      <c r="G28" s="367" t="str">
        <f t="shared" si="7"/>
        <v/>
      </c>
      <c r="H28" s="368" t="str">
        <f t="shared" si="8"/>
        <v/>
      </c>
      <c r="I28" s="369"/>
      <c r="J28" s="374" t="str">
        <f t="shared" si="9"/>
        <v/>
      </c>
      <c r="K28" s="367" t="str">
        <f t="shared" si="10"/>
        <v/>
      </c>
      <c r="L28" s="286" t="str">
        <f t="shared" si="11"/>
        <v/>
      </c>
    </row>
    <row r="29" spans="2:12" x14ac:dyDescent="0.35">
      <c r="B29" s="220" t="s">
        <v>3406</v>
      </c>
      <c r="C29" s="221" t="s">
        <v>3407</v>
      </c>
      <c r="D29" s="191"/>
      <c r="E29" s="366"/>
      <c r="F29" s="374" t="str">
        <f t="shared" si="6"/>
        <v/>
      </c>
      <c r="G29" s="367" t="str">
        <f t="shared" si="7"/>
        <v/>
      </c>
      <c r="H29" s="368" t="str">
        <f t="shared" si="8"/>
        <v/>
      </c>
      <c r="I29" s="369"/>
      <c r="J29" s="374" t="str">
        <f t="shared" si="9"/>
        <v/>
      </c>
      <c r="K29" s="367" t="str">
        <f t="shared" si="10"/>
        <v/>
      </c>
      <c r="L29" s="286" t="str">
        <f t="shared" si="11"/>
        <v/>
      </c>
    </row>
    <row r="30" spans="2:12" x14ac:dyDescent="0.35">
      <c r="B30" s="220" t="s">
        <v>3408</v>
      </c>
      <c r="C30" s="221" t="s">
        <v>3409</v>
      </c>
      <c r="D30" s="191"/>
      <c r="E30" s="366"/>
      <c r="F30" s="374" t="str">
        <f t="shared" si="6"/>
        <v/>
      </c>
      <c r="G30" s="367" t="str">
        <f t="shared" si="7"/>
        <v/>
      </c>
      <c r="H30" s="368" t="str">
        <f t="shared" si="8"/>
        <v/>
      </c>
      <c r="I30" s="369"/>
      <c r="J30" s="374" t="str">
        <f t="shared" si="9"/>
        <v/>
      </c>
      <c r="K30" s="367" t="str">
        <f t="shared" si="10"/>
        <v/>
      </c>
      <c r="L30" s="286" t="str">
        <f t="shared" si="11"/>
        <v/>
      </c>
    </row>
    <row r="31" spans="2:12" x14ac:dyDescent="0.35">
      <c r="B31" s="220" t="s">
        <v>3410</v>
      </c>
      <c r="C31" s="221" t="s">
        <v>3411</v>
      </c>
      <c r="D31" s="191"/>
      <c r="E31" s="366"/>
      <c r="F31" s="374" t="str">
        <f t="shared" si="6"/>
        <v/>
      </c>
      <c r="G31" s="367" t="str">
        <f t="shared" si="7"/>
        <v/>
      </c>
      <c r="H31" s="368" t="str">
        <f t="shared" si="8"/>
        <v/>
      </c>
      <c r="I31" s="369"/>
      <c r="J31" s="374" t="str">
        <f t="shared" si="9"/>
        <v/>
      </c>
      <c r="K31" s="367" t="str">
        <f t="shared" si="10"/>
        <v/>
      </c>
      <c r="L31" s="286" t="str">
        <f t="shared" si="11"/>
        <v/>
      </c>
    </row>
    <row r="32" spans="2:12" x14ac:dyDescent="0.35">
      <c r="B32" s="220"/>
      <c r="C32" s="221"/>
      <c r="D32" s="191"/>
      <c r="E32" s="370"/>
      <c r="F32" s="283"/>
      <c r="G32" s="367"/>
      <c r="H32" s="368"/>
      <c r="I32" s="283"/>
      <c r="J32" s="283"/>
      <c r="K32" s="367"/>
      <c r="L32" s="286"/>
    </row>
    <row r="33" spans="2:12" x14ac:dyDescent="0.35">
      <c r="B33" s="214"/>
      <c r="C33" s="218" t="s">
        <v>3412</v>
      </c>
      <c r="D33" s="191"/>
      <c r="E33" s="371">
        <f>SUM(E23:E31)</f>
        <v>0</v>
      </c>
      <c r="F33" s="314" t="str">
        <f>IFERROR(E33/$F$6,"")</f>
        <v/>
      </c>
      <c r="G33" s="372" t="str">
        <f>IFERROR(E33/$E$12, "")</f>
        <v/>
      </c>
      <c r="H33" s="315" t="str">
        <f>IFERROR(E33/$E$8,"")</f>
        <v/>
      </c>
      <c r="I33" s="373">
        <f>SUM(I23:I31)</f>
        <v>0</v>
      </c>
      <c r="J33" s="314" t="str">
        <f>IFERROR(I33/$F$6,"")</f>
        <v/>
      </c>
      <c r="K33" s="372" t="str">
        <f>IFERROR(I33/$I$12,"")</f>
        <v/>
      </c>
      <c r="L33" s="317" t="str">
        <f>IFERROR(I33/$I$8,"")</f>
        <v/>
      </c>
    </row>
    <row r="34" spans="2:12" x14ac:dyDescent="0.35">
      <c r="B34" s="220"/>
      <c r="C34" s="221"/>
      <c r="D34" s="191"/>
      <c r="E34" s="375"/>
      <c r="F34" s="354"/>
      <c r="G34" s="367"/>
      <c r="H34" s="368"/>
      <c r="I34" s="283"/>
      <c r="J34" s="376"/>
      <c r="K34" s="367"/>
      <c r="L34" s="286"/>
    </row>
    <row r="35" spans="2:12" x14ac:dyDescent="0.35">
      <c r="B35" s="222">
        <v>2</v>
      </c>
      <c r="C35" s="223" t="s">
        <v>3413</v>
      </c>
      <c r="D35" s="191"/>
      <c r="E35" s="274">
        <f>SUM(E61+E87+E115+E119+E140+E149+E158+E180+E188+E194+E200+E206+E214)</f>
        <v>0</v>
      </c>
      <c r="F35" s="275" t="str">
        <f t="shared" ref="F35:F59" si="12">IFERROR(E35/$F$6,"")</f>
        <v/>
      </c>
      <c r="G35" s="352">
        <v>1</v>
      </c>
      <c r="H35" s="276" t="str">
        <f t="shared" ref="H35:H59" si="13">IFERROR(E35/$E$8,"")</f>
        <v/>
      </c>
      <c r="I35" s="437">
        <f>SUM(I61+I87+I115+I119+I140+I149+I158+I180+I188+I194+I200+I206+I214)</f>
        <v>0</v>
      </c>
      <c r="J35" s="275" t="str">
        <f t="shared" ref="J35:J37" si="14">IFERROR(I35/$F$6,"")</f>
        <v/>
      </c>
      <c r="K35" s="352">
        <v>1</v>
      </c>
      <c r="L35" s="277" t="str">
        <f t="shared" ref="L35:L37" si="15">IFERROR(I35/$I$8,"")</f>
        <v/>
      </c>
    </row>
    <row r="36" spans="2:12" x14ac:dyDescent="0.35">
      <c r="B36" s="228" t="s">
        <v>3414</v>
      </c>
      <c r="C36" s="229" t="s">
        <v>3581</v>
      </c>
      <c r="D36" s="191"/>
      <c r="E36" s="313"/>
      <c r="F36" s="314" t="str">
        <f t="shared" si="12"/>
        <v/>
      </c>
      <c r="G36" s="372" t="str">
        <f t="shared" ref="G36:G59" si="16">IFERROR(E36/$E$35, "")</f>
        <v/>
      </c>
      <c r="H36" s="315" t="str">
        <f t="shared" si="13"/>
        <v/>
      </c>
      <c r="I36" s="316"/>
      <c r="J36" s="314" t="str">
        <f t="shared" si="14"/>
        <v/>
      </c>
      <c r="K36" s="372" t="str">
        <f t="shared" ref="K36:K37" si="17">IFERROR(I36/$I$35,"")</f>
        <v/>
      </c>
      <c r="L36" s="317" t="str">
        <f t="shared" si="15"/>
        <v/>
      </c>
    </row>
    <row r="37" spans="2:12" x14ac:dyDescent="0.35">
      <c r="B37" s="230" t="s">
        <v>3416</v>
      </c>
      <c r="C37" s="232" t="s">
        <v>3582</v>
      </c>
      <c r="D37" s="191"/>
      <c r="E37" s="366"/>
      <c r="F37" s="374" t="str">
        <f t="shared" si="12"/>
        <v/>
      </c>
      <c r="G37" s="367" t="str">
        <f t="shared" si="16"/>
        <v/>
      </c>
      <c r="H37" s="368" t="str">
        <f t="shared" si="13"/>
        <v/>
      </c>
      <c r="I37" s="369"/>
      <c r="J37" s="374" t="str">
        <f t="shared" si="14"/>
        <v/>
      </c>
      <c r="K37" s="367" t="str">
        <f t="shared" si="17"/>
        <v/>
      </c>
      <c r="L37" s="286" t="str">
        <f t="shared" si="15"/>
        <v/>
      </c>
    </row>
    <row r="38" spans="2:12" x14ac:dyDescent="0.35">
      <c r="B38" s="230" t="s">
        <v>3417</v>
      </c>
      <c r="C38" s="232" t="s">
        <v>3583</v>
      </c>
      <c r="D38" s="191"/>
      <c r="E38" s="366"/>
      <c r="F38" s="374" t="str">
        <f t="shared" si="12"/>
        <v/>
      </c>
      <c r="G38" s="367" t="str">
        <f t="shared" si="16"/>
        <v/>
      </c>
      <c r="H38" s="368" t="str">
        <f t="shared" si="13"/>
        <v/>
      </c>
      <c r="I38" s="369"/>
      <c r="J38" s="374" t="str">
        <f t="shared" ref="J38:J59" si="18">IFERROR(I38/$F$6,"")</f>
        <v/>
      </c>
      <c r="K38" s="367" t="str">
        <f t="shared" ref="K38:K59" si="19">IFERROR(I38/$I$35,"")</f>
        <v/>
      </c>
      <c r="L38" s="286" t="str">
        <f t="shared" ref="L38:L59" si="20">IFERROR(I38/$I$8,"")</f>
        <v/>
      </c>
    </row>
    <row r="39" spans="2:12" x14ac:dyDescent="0.35">
      <c r="B39" s="230" t="s">
        <v>3418</v>
      </c>
      <c r="C39" s="232" t="s">
        <v>3584</v>
      </c>
      <c r="D39" s="191"/>
      <c r="E39" s="366"/>
      <c r="F39" s="374" t="str">
        <f t="shared" si="12"/>
        <v/>
      </c>
      <c r="G39" s="367" t="str">
        <f t="shared" si="16"/>
        <v/>
      </c>
      <c r="H39" s="368" t="str">
        <f t="shared" si="13"/>
        <v/>
      </c>
      <c r="I39" s="369"/>
      <c r="J39" s="374" t="str">
        <f t="shared" si="18"/>
        <v/>
      </c>
      <c r="K39" s="367" t="str">
        <f t="shared" si="19"/>
        <v/>
      </c>
      <c r="L39" s="286" t="str">
        <f t="shared" si="20"/>
        <v/>
      </c>
    </row>
    <row r="40" spans="2:12" x14ac:dyDescent="0.35">
      <c r="B40" s="230" t="s">
        <v>3419</v>
      </c>
      <c r="C40" s="232" t="s">
        <v>3585</v>
      </c>
      <c r="D40" s="191"/>
      <c r="E40" s="366"/>
      <c r="F40" s="374" t="str">
        <f t="shared" si="12"/>
        <v/>
      </c>
      <c r="G40" s="367" t="str">
        <f t="shared" si="16"/>
        <v/>
      </c>
      <c r="H40" s="368" t="str">
        <f t="shared" si="13"/>
        <v/>
      </c>
      <c r="I40" s="369"/>
      <c r="J40" s="374" t="str">
        <f t="shared" si="18"/>
        <v/>
      </c>
      <c r="K40" s="367" t="str">
        <f t="shared" si="19"/>
        <v/>
      </c>
      <c r="L40" s="286" t="str">
        <f t="shared" si="20"/>
        <v/>
      </c>
    </row>
    <row r="41" spans="2:12" x14ac:dyDescent="0.35">
      <c r="B41" s="230" t="s">
        <v>3420</v>
      </c>
      <c r="C41" s="232" t="s">
        <v>3586</v>
      </c>
      <c r="D41" s="191"/>
      <c r="E41" s="366"/>
      <c r="F41" s="374" t="str">
        <f t="shared" si="12"/>
        <v/>
      </c>
      <c r="G41" s="367" t="str">
        <f t="shared" si="16"/>
        <v/>
      </c>
      <c r="H41" s="368" t="str">
        <f t="shared" si="13"/>
        <v/>
      </c>
      <c r="I41" s="369"/>
      <c r="J41" s="374" t="str">
        <f t="shared" si="18"/>
        <v/>
      </c>
      <c r="K41" s="367" t="str">
        <f t="shared" si="19"/>
        <v/>
      </c>
      <c r="L41" s="286" t="str">
        <f t="shared" si="20"/>
        <v/>
      </c>
    </row>
    <row r="42" spans="2:12" ht="29" x14ac:dyDescent="0.35">
      <c r="B42" s="230" t="s">
        <v>3421</v>
      </c>
      <c r="C42" s="232" t="s">
        <v>3587</v>
      </c>
      <c r="D42" s="191"/>
      <c r="E42" s="366"/>
      <c r="F42" s="374" t="str">
        <f t="shared" si="12"/>
        <v/>
      </c>
      <c r="G42" s="367" t="str">
        <f t="shared" si="16"/>
        <v/>
      </c>
      <c r="H42" s="368" t="str">
        <f t="shared" si="13"/>
        <v/>
      </c>
      <c r="I42" s="369"/>
      <c r="J42" s="374" t="str">
        <f t="shared" si="18"/>
        <v/>
      </c>
      <c r="K42" s="367" t="str">
        <f t="shared" si="19"/>
        <v/>
      </c>
      <c r="L42" s="286" t="str">
        <f t="shared" si="20"/>
        <v/>
      </c>
    </row>
    <row r="43" spans="2:12" x14ac:dyDescent="0.35">
      <c r="B43" s="230" t="s">
        <v>3422</v>
      </c>
      <c r="C43" s="232" t="s">
        <v>3588</v>
      </c>
      <c r="D43" s="191"/>
      <c r="E43" s="366"/>
      <c r="F43" s="374" t="str">
        <f t="shared" si="12"/>
        <v/>
      </c>
      <c r="G43" s="367" t="str">
        <f t="shared" si="16"/>
        <v/>
      </c>
      <c r="H43" s="368" t="str">
        <f t="shared" si="13"/>
        <v/>
      </c>
      <c r="I43" s="369"/>
      <c r="J43" s="374" t="str">
        <f t="shared" si="18"/>
        <v/>
      </c>
      <c r="K43" s="367" t="str">
        <f t="shared" si="19"/>
        <v/>
      </c>
      <c r="L43" s="286" t="str">
        <f t="shared" si="20"/>
        <v/>
      </c>
    </row>
    <row r="44" spans="2:12" ht="29" x14ac:dyDescent="0.35">
      <c r="B44" s="230" t="s">
        <v>3423</v>
      </c>
      <c r="C44" s="231" t="s">
        <v>3424</v>
      </c>
      <c r="D44" s="191"/>
      <c r="E44" s="366"/>
      <c r="F44" s="374" t="str">
        <f t="shared" si="12"/>
        <v/>
      </c>
      <c r="G44" s="367" t="str">
        <f t="shared" si="16"/>
        <v/>
      </c>
      <c r="H44" s="368" t="str">
        <f t="shared" si="13"/>
        <v/>
      </c>
      <c r="I44" s="369"/>
      <c r="J44" s="374" t="str">
        <f t="shared" si="18"/>
        <v/>
      </c>
      <c r="K44" s="367" t="str">
        <f t="shared" si="19"/>
        <v/>
      </c>
      <c r="L44" s="286" t="str">
        <f t="shared" si="20"/>
        <v/>
      </c>
    </row>
    <row r="45" spans="2:12" x14ac:dyDescent="0.35">
      <c r="B45" s="230" t="s">
        <v>3425</v>
      </c>
      <c r="C45" s="232" t="s">
        <v>3589</v>
      </c>
      <c r="D45" s="191"/>
      <c r="E45" s="366"/>
      <c r="F45" s="374" t="str">
        <f t="shared" si="12"/>
        <v/>
      </c>
      <c r="G45" s="367" t="str">
        <f t="shared" si="16"/>
        <v/>
      </c>
      <c r="H45" s="368" t="str">
        <f t="shared" si="13"/>
        <v/>
      </c>
      <c r="I45" s="369"/>
      <c r="J45" s="374" t="str">
        <f t="shared" si="18"/>
        <v/>
      </c>
      <c r="K45" s="367" t="str">
        <f t="shared" si="19"/>
        <v/>
      </c>
      <c r="L45" s="286" t="str">
        <f t="shared" si="20"/>
        <v/>
      </c>
    </row>
    <row r="46" spans="2:12" x14ac:dyDescent="0.35">
      <c r="B46" s="230" t="s">
        <v>3426</v>
      </c>
      <c r="C46" s="232" t="s">
        <v>3590</v>
      </c>
      <c r="D46" s="191"/>
      <c r="E46" s="366"/>
      <c r="F46" s="374" t="str">
        <f t="shared" si="12"/>
        <v/>
      </c>
      <c r="G46" s="367" t="str">
        <f t="shared" si="16"/>
        <v/>
      </c>
      <c r="H46" s="368" t="str">
        <f t="shared" si="13"/>
        <v/>
      </c>
      <c r="I46" s="369"/>
      <c r="J46" s="374" t="str">
        <f t="shared" si="18"/>
        <v/>
      </c>
      <c r="K46" s="367" t="str">
        <f t="shared" si="19"/>
        <v/>
      </c>
      <c r="L46" s="286" t="str">
        <f t="shared" si="20"/>
        <v/>
      </c>
    </row>
    <row r="47" spans="2:12" x14ac:dyDescent="0.35">
      <c r="B47" s="230" t="s">
        <v>3427</v>
      </c>
      <c r="C47" s="232" t="s">
        <v>3591</v>
      </c>
      <c r="D47" s="191"/>
      <c r="E47" s="366"/>
      <c r="F47" s="374" t="str">
        <f t="shared" si="12"/>
        <v/>
      </c>
      <c r="G47" s="367" t="str">
        <f t="shared" si="16"/>
        <v/>
      </c>
      <c r="H47" s="368" t="str">
        <f t="shared" si="13"/>
        <v/>
      </c>
      <c r="I47" s="369"/>
      <c r="J47" s="374" t="str">
        <f t="shared" si="18"/>
        <v/>
      </c>
      <c r="K47" s="367" t="str">
        <f t="shared" si="19"/>
        <v/>
      </c>
      <c r="L47" s="286" t="str">
        <f t="shared" si="20"/>
        <v/>
      </c>
    </row>
    <row r="48" spans="2:12" x14ac:dyDescent="0.35">
      <c r="B48" s="230" t="s">
        <v>3428</v>
      </c>
      <c r="C48" s="232" t="s">
        <v>3592</v>
      </c>
      <c r="D48" s="191"/>
      <c r="E48" s="366"/>
      <c r="F48" s="374" t="str">
        <f t="shared" si="12"/>
        <v/>
      </c>
      <c r="G48" s="367" t="str">
        <f t="shared" si="16"/>
        <v/>
      </c>
      <c r="H48" s="368" t="str">
        <f t="shared" si="13"/>
        <v/>
      </c>
      <c r="I48" s="369"/>
      <c r="J48" s="374" t="str">
        <f t="shared" si="18"/>
        <v/>
      </c>
      <c r="K48" s="367" t="str">
        <f t="shared" si="19"/>
        <v/>
      </c>
      <c r="L48" s="286" t="str">
        <f t="shared" si="20"/>
        <v/>
      </c>
    </row>
    <row r="49" spans="2:12" ht="29" x14ac:dyDescent="0.35">
      <c r="B49" s="230" t="s">
        <v>3593</v>
      </c>
      <c r="C49" s="232" t="s">
        <v>3594</v>
      </c>
      <c r="D49" s="191"/>
      <c r="E49" s="366"/>
      <c r="F49" s="374" t="str">
        <f t="shared" si="12"/>
        <v/>
      </c>
      <c r="G49" s="367" t="str">
        <f t="shared" si="16"/>
        <v/>
      </c>
      <c r="H49" s="368" t="str">
        <f t="shared" si="13"/>
        <v/>
      </c>
      <c r="I49" s="369"/>
      <c r="J49" s="374" t="str">
        <f t="shared" si="18"/>
        <v/>
      </c>
      <c r="K49" s="367" t="str">
        <f t="shared" si="19"/>
        <v/>
      </c>
      <c r="L49" s="286" t="str">
        <f t="shared" si="20"/>
        <v/>
      </c>
    </row>
    <row r="50" spans="2:12" x14ac:dyDescent="0.35">
      <c r="B50" s="230" t="s">
        <v>3595</v>
      </c>
      <c r="C50" s="232" t="s">
        <v>3596</v>
      </c>
      <c r="D50" s="191"/>
      <c r="E50" s="366"/>
      <c r="F50" s="374" t="str">
        <f t="shared" si="12"/>
        <v/>
      </c>
      <c r="G50" s="367" t="str">
        <f t="shared" si="16"/>
        <v/>
      </c>
      <c r="H50" s="368" t="str">
        <f t="shared" si="13"/>
        <v/>
      </c>
      <c r="I50" s="434"/>
      <c r="J50" s="374" t="str">
        <f t="shared" si="18"/>
        <v/>
      </c>
      <c r="K50" s="367" t="str">
        <f t="shared" si="19"/>
        <v/>
      </c>
      <c r="L50" s="286" t="str">
        <f t="shared" si="20"/>
        <v/>
      </c>
    </row>
    <row r="51" spans="2:12" x14ac:dyDescent="0.35">
      <c r="B51" s="230" t="s">
        <v>3597</v>
      </c>
      <c r="C51" s="232" t="s">
        <v>3598</v>
      </c>
      <c r="D51" s="191"/>
      <c r="E51" s="366"/>
      <c r="F51" s="374" t="str">
        <f t="shared" si="12"/>
        <v/>
      </c>
      <c r="G51" s="367" t="str">
        <f t="shared" si="16"/>
        <v/>
      </c>
      <c r="H51" s="368" t="str">
        <f t="shared" si="13"/>
        <v/>
      </c>
      <c r="I51" s="369"/>
      <c r="J51" s="374" t="str">
        <f t="shared" si="18"/>
        <v/>
      </c>
      <c r="K51" s="367" t="str">
        <f t="shared" si="19"/>
        <v/>
      </c>
      <c r="L51" s="286" t="str">
        <f t="shared" si="20"/>
        <v/>
      </c>
    </row>
    <row r="52" spans="2:12" x14ac:dyDescent="0.35">
      <c r="B52" s="230" t="s">
        <v>3599</v>
      </c>
      <c r="C52" s="232" t="s">
        <v>3600</v>
      </c>
      <c r="E52" s="382"/>
      <c r="F52" s="374" t="str">
        <f t="shared" si="12"/>
        <v/>
      </c>
      <c r="G52" s="367" t="str">
        <f t="shared" si="16"/>
        <v/>
      </c>
      <c r="H52" s="368" t="str">
        <f t="shared" si="13"/>
        <v/>
      </c>
      <c r="I52" s="383"/>
      <c r="J52" s="374" t="str">
        <f t="shared" si="18"/>
        <v/>
      </c>
      <c r="K52" s="367" t="str">
        <f t="shared" si="19"/>
        <v/>
      </c>
      <c r="L52" s="286" t="str">
        <f t="shared" si="20"/>
        <v/>
      </c>
    </row>
    <row r="53" spans="2:12" ht="43.5" x14ac:dyDescent="0.35">
      <c r="B53" s="230" t="s">
        <v>3601</v>
      </c>
      <c r="C53" s="232" t="s">
        <v>3602</v>
      </c>
      <c r="E53" s="382"/>
      <c r="F53" s="374" t="str">
        <f t="shared" si="12"/>
        <v/>
      </c>
      <c r="G53" s="367" t="str">
        <f t="shared" si="16"/>
        <v/>
      </c>
      <c r="H53" s="368" t="str">
        <f t="shared" si="13"/>
        <v/>
      </c>
      <c r="I53" s="384"/>
      <c r="J53" s="374" t="str">
        <f t="shared" si="18"/>
        <v/>
      </c>
      <c r="K53" s="367" t="str">
        <f t="shared" si="19"/>
        <v/>
      </c>
      <c r="L53" s="286" t="str">
        <f t="shared" si="20"/>
        <v/>
      </c>
    </row>
    <row r="54" spans="2:12" ht="58" x14ac:dyDescent="0.35">
      <c r="B54" s="230" t="s">
        <v>3603</v>
      </c>
      <c r="C54" s="237" t="s">
        <v>3604</v>
      </c>
      <c r="E54" s="382"/>
      <c r="F54" s="374" t="str">
        <f t="shared" si="12"/>
        <v/>
      </c>
      <c r="G54" s="367" t="str">
        <f t="shared" si="16"/>
        <v/>
      </c>
      <c r="H54" s="368" t="str">
        <f t="shared" si="13"/>
        <v/>
      </c>
      <c r="I54" s="384"/>
      <c r="J54" s="374" t="str">
        <f t="shared" si="18"/>
        <v/>
      </c>
      <c r="K54" s="367" t="str">
        <f t="shared" si="19"/>
        <v/>
      </c>
      <c r="L54" s="286" t="str">
        <f t="shared" si="20"/>
        <v/>
      </c>
    </row>
    <row r="55" spans="2:12" x14ac:dyDescent="0.35">
      <c r="B55" s="230" t="s">
        <v>3605</v>
      </c>
      <c r="C55" s="232" t="s">
        <v>3606</v>
      </c>
      <c r="E55" s="382"/>
      <c r="F55" s="374" t="str">
        <f t="shared" si="12"/>
        <v/>
      </c>
      <c r="G55" s="367" t="str">
        <f t="shared" si="16"/>
        <v/>
      </c>
      <c r="H55" s="368" t="str">
        <f t="shared" si="13"/>
        <v/>
      </c>
      <c r="I55" s="384"/>
      <c r="J55" s="374" t="str">
        <f t="shared" si="18"/>
        <v/>
      </c>
      <c r="K55" s="367" t="str">
        <f t="shared" si="19"/>
        <v/>
      </c>
      <c r="L55" s="286" t="str">
        <f t="shared" si="20"/>
        <v/>
      </c>
    </row>
    <row r="56" spans="2:12" x14ac:dyDescent="0.35">
      <c r="B56" s="230" t="s">
        <v>3607</v>
      </c>
      <c r="C56" s="232" t="s">
        <v>3608</v>
      </c>
      <c r="E56" s="382"/>
      <c r="F56" s="374" t="str">
        <f t="shared" si="12"/>
        <v/>
      </c>
      <c r="G56" s="367" t="str">
        <f t="shared" si="16"/>
        <v/>
      </c>
      <c r="H56" s="368" t="str">
        <f t="shared" si="13"/>
        <v/>
      </c>
      <c r="I56" s="384"/>
      <c r="J56" s="374" t="str">
        <f t="shared" si="18"/>
        <v/>
      </c>
      <c r="K56" s="367" t="str">
        <f t="shared" si="19"/>
        <v/>
      </c>
      <c r="L56" s="286" t="str">
        <f t="shared" si="20"/>
        <v/>
      </c>
    </row>
    <row r="57" spans="2:12" x14ac:dyDescent="0.35">
      <c r="B57" s="230" t="s">
        <v>3609</v>
      </c>
      <c r="C57" s="232" t="s">
        <v>3610</v>
      </c>
      <c r="E57" s="382"/>
      <c r="F57" s="374" t="str">
        <f t="shared" si="12"/>
        <v/>
      </c>
      <c r="G57" s="367" t="str">
        <f t="shared" si="16"/>
        <v/>
      </c>
      <c r="H57" s="368" t="str">
        <f t="shared" si="13"/>
        <v/>
      </c>
      <c r="I57" s="384"/>
      <c r="J57" s="374" t="str">
        <f t="shared" si="18"/>
        <v/>
      </c>
      <c r="K57" s="367" t="str">
        <f t="shared" si="19"/>
        <v/>
      </c>
      <c r="L57" s="286" t="str">
        <f t="shared" si="20"/>
        <v/>
      </c>
    </row>
    <row r="58" spans="2:12" x14ac:dyDescent="0.35">
      <c r="B58" s="226" t="s">
        <v>3611</v>
      </c>
      <c r="C58" s="227" t="s">
        <v>3661</v>
      </c>
      <c r="E58" s="382"/>
      <c r="F58" s="374" t="str">
        <f t="shared" si="12"/>
        <v/>
      </c>
      <c r="G58" s="367" t="str">
        <f t="shared" si="16"/>
        <v/>
      </c>
      <c r="H58" s="368" t="str">
        <f t="shared" si="13"/>
        <v/>
      </c>
      <c r="I58" s="384"/>
      <c r="J58" s="374" t="str">
        <f t="shared" si="18"/>
        <v/>
      </c>
      <c r="K58" s="367" t="str">
        <f t="shared" si="19"/>
        <v/>
      </c>
      <c r="L58" s="286" t="str">
        <f t="shared" si="20"/>
        <v/>
      </c>
    </row>
    <row r="59" spans="2:12" x14ac:dyDescent="0.35">
      <c r="B59" s="226" t="s">
        <v>3612</v>
      </c>
      <c r="C59" s="227" t="s">
        <v>3662</v>
      </c>
      <c r="E59" s="382"/>
      <c r="F59" s="374" t="str">
        <f t="shared" si="12"/>
        <v/>
      </c>
      <c r="G59" s="367" t="str">
        <f t="shared" si="16"/>
        <v/>
      </c>
      <c r="H59" s="368" t="str">
        <f t="shared" si="13"/>
        <v/>
      </c>
      <c r="I59" s="384"/>
      <c r="J59" s="374" t="str">
        <f t="shared" si="18"/>
        <v/>
      </c>
      <c r="K59" s="367" t="str">
        <f t="shared" si="19"/>
        <v/>
      </c>
      <c r="L59" s="286" t="str">
        <f t="shared" si="20"/>
        <v/>
      </c>
    </row>
    <row r="60" spans="2:12" x14ac:dyDescent="0.35">
      <c r="B60" s="226"/>
      <c r="C60" s="227"/>
      <c r="E60" s="385"/>
      <c r="F60" s="386"/>
      <c r="G60" s="377"/>
      <c r="H60" s="377"/>
      <c r="I60" s="387"/>
      <c r="J60" s="387"/>
      <c r="K60" s="377"/>
      <c r="L60" s="388"/>
    </row>
    <row r="61" spans="2:12" x14ac:dyDescent="0.35">
      <c r="B61" s="238"/>
      <c r="C61" s="234" t="s">
        <v>3429</v>
      </c>
      <c r="E61" s="389">
        <f>SUM(E36:E59)</f>
        <v>0</v>
      </c>
      <c r="F61" s="390" t="str">
        <f>IFERROR(E61/$F$6,"")</f>
        <v/>
      </c>
      <c r="G61" s="391" t="str">
        <f>IFERROR(E61/$E$35,"")</f>
        <v/>
      </c>
      <c r="H61" s="392" t="str">
        <f>IFERROR(E61/$E$8,"")</f>
        <v/>
      </c>
      <c r="I61" s="390">
        <f>SUM(I36:I59)</f>
        <v>0</v>
      </c>
      <c r="J61" s="390" t="str">
        <f>IFERROR(I61/$F$6,"")</f>
        <v/>
      </c>
      <c r="K61" s="392" t="str">
        <f>IFERROR(I61/$I$35,"")</f>
        <v/>
      </c>
      <c r="L61" s="393" t="str">
        <f>IFERROR(I61/$I$8,"")</f>
        <v/>
      </c>
    </row>
    <row r="62" spans="2:12" x14ac:dyDescent="0.35">
      <c r="B62" s="226"/>
      <c r="C62" s="227"/>
      <c r="E62" s="385"/>
      <c r="F62" s="386"/>
      <c r="G62" s="377"/>
      <c r="H62" s="377"/>
      <c r="I62" s="387"/>
      <c r="J62" s="387"/>
      <c r="K62" s="377"/>
      <c r="L62" s="388"/>
    </row>
    <row r="63" spans="2:12" x14ac:dyDescent="0.35">
      <c r="B63" s="224" t="s">
        <v>3430</v>
      </c>
      <c r="C63" s="225" t="s">
        <v>3663</v>
      </c>
      <c r="E63" s="394"/>
      <c r="F63" s="390" t="str">
        <f t="shared" ref="F63:F85" si="21">IFERROR(E63/$F$6,"")</f>
        <v/>
      </c>
      <c r="G63" s="391" t="str">
        <f t="shared" ref="G63:G85" si="22">IFERROR(E63/$E$35,"")</f>
        <v/>
      </c>
      <c r="H63" s="392" t="str">
        <f t="shared" ref="H63:H85" si="23">IFERROR(E63/$E$8,"")</f>
        <v/>
      </c>
      <c r="I63" s="395"/>
      <c r="J63" s="390" t="str">
        <f t="shared" ref="J63:J64" si="24">IFERROR(I63/$F$6,"")</f>
        <v/>
      </c>
      <c r="K63" s="392" t="str">
        <f t="shared" ref="K63:K64" si="25">IFERROR(I63/$I$35,"")</f>
        <v/>
      </c>
      <c r="L63" s="393" t="str">
        <f t="shared" ref="L63:L64" si="26">IFERROR(I63/$I$8,"")</f>
        <v/>
      </c>
    </row>
    <row r="64" spans="2:12" x14ac:dyDescent="0.35">
      <c r="B64" s="226" t="s">
        <v>3431</v>
      </c>
      <c r="C64" s="227" t="s">
        <v>3432</v>
      </c>
      <c r="E64" s="382"/>
      <c r="F64" s="386" t="str">
        <f t="shared" si="21"/>
        <v/>
      </c>
      <c r="G64" s="377" t="str">
        <f t="shared" si="22"/>
        <v/>
      </c>
      <c r="H64" s="377" t="str">
        <f t="shared" si="23"/>
        <v/>
      </c>
      <c r="I64" s="384"/>
      <c r="J64" s="387" t="str">
        <f t="shared" si="24"/>
        <v/>
      </c>
      <c r="K64" s="377" t="str">
        <f t="shared" si="25"/>
        <v/>
      </c>
      <c r="L64" s="388" t="str">
        <f t="shared" si="26"/>
        <v/>
      </c>
    </row>
    <row r="65" spans="2:12" ht="29" x14ac:dyDescent="0.35">
      <c r="B65" s="226" t="s">
        <v>3433</v>
      </c>
      <c r="C65" s="227" t="s">
        <v>3434</v>
      </c>
      <c r="E65" s="382"/>
      <c r="F65" s="386" t="str">
        <f t="shared" si="21"/>
        <v/>
      </c>
      <c r="G65" s="377" t="str">
        <f t="shared" si="22"/>
        <v/>
      </c>
      <c r="H65" s="377" t="str">
        <f t="shared" si="23"/>
        <v/>
      </c>
      <c r="I65" s="384"/>
      <c r="J65" s="387" t="str">
        <f t="shared" ref="J65:J85" si="27">IFERROR(I65/$F$6,"")</f>
        <v/>
      </c>
      <c r="K65" s="377" t="str">
        <f t="shared" ref="K65:K85" si="28">IFERROR(I65/$I$35,"")</f>
        <v/>
      </c>
      <c r="L65" s="388" t="str">
        <f t="shared" ref="L65:L85" si="29">IFERROR(I65/$I$8,"")</f>
        <v/>
      </c>
    </row>
    <row r="66" spans="2:12" x14ac:dyDescent="0.35">
      <c r="B66" s="226" t="s">
        <v>3613</v>
      </c>
      <c r="C66" s="227" t="s">
        <v>3664</v>
      </c>
      <c r="E66" s="382"/>
      <c r="F66" s="386" t="str">
        <f t="shared" si="21"/>
        <v/>
      </c>
      <c r="G66" s="377" t="str">
        <f t="shared" si="22"/>
        <v/>
      </c>
      <c r="H66" s="377" t="str">
        <f t="shared" si="23"/>
        <v/>
      </c>
      <c r="I66" s="384"/>
      <c r="J66" s="387" t="str">
        <f t="shared" si="27"/>
        <v/>
      </c>
      <c r="K66" s="377" t="str">
        <f t="shared" si="28"/>
        <v/>
      </c>
      <c r="L66" s="388" t="str">
        <f t="shared" si="29"/>
        <v/>
      </c>
    </row>
    <row r="67" spans="2:12" x14ac:dyDescent="0.35">
      <c r="B67" s="226" t="s">
        <v>3435</v>
      </c>
      <c r="C67" s="227" t="s">
        <v>3665</v>
      </c>
      <c r="E67" s="382"/>
      <c r="F67" s="386" t="str">
        <f t="shared" si="21"/>
        <v/>
      </c>
      <c r="G67" s="377" t="str">
        <f t="shared" si="22"/>
        <v/>
      </c>
      <c r="H67" s="377" t="str">
        <f t="shared" si="23"/>
        <v/>
      </c>
      <c r="I67" s="384"/>
      <c r="J67" s="387" t="str">
        <f t="shared" si="27"/>
        <v/>
      </c>
      <c r="K67" s="377" t="str">
        <f t="shared" si="28"/>
        <v/>
      </c>
      <c r="L67" s="388" t="str">
        <f t="shared" si="29"/>
        <v/>
      </c>
    </row>
    <row r="68" spans="2:12" x14ac:dyDescent="0.35">
      <c r="B68" s="226" t="s">
        <v>3436</v>
      </c>
      <c r="C68" s="227" t="s">
        <v>3666</v>
      </c>
      <c r="E68" s="382"/>
      <c r="F68" s="386" t="str">
        <f t="shared" si="21"/>
        <v/>
      </c>
      <c r="G68" s="377" t="str">
        <f t="shared" si="22"/>
        <v/>
      </c>
      <c r="H68" s="377" t="str">
        <f t="shared" si="23"/>
        <v/>
      </c>
      <c r="I68" s="384"/>
      <c r="J68" s="387" t="str">
        <f t="shared" si="27"/>
        <v/>
      </c>
      <c r="K68" s="377" t="str">
        <f t="shared" si="28"/>
        <v/>
      </c>
      <c r="L68" s="388" t="str">
        <f t="shared" si="29"/>
        <v/>
      </c>
    </row>
    <row r="69" spans="2:12" x14ac:dyDescent="0.35">
      <c r="B69" s="226" t="s">
        <v>3437</v>
      </c>
      <c r="C69" s="227" t="s">
        <v>3667</v>
      </c>
      <c r="E69" s="382"/>
      <c r="F69" s="386" t="str">
        <f t="shared" si="21"/>
        <v/>
      </c>
      <c r="G69" s="377" t="str">
        <f t="shared" si="22"/>
        <v/>
      </c>
      <c r="H69" s="377" t="str">
        <f t="shared" si="23"/>
        <v/>
      </c>
      <c r="I69" s="384"/>
      <c r="J69" s="387" t="str">
        <f t="shared" si="27"/>
        <v/>
      </c>
      <c r="K69" s="377" t="str">
        <f t="shared" si="28"/>
        <v/>
      </c>
      <c r="L69" s="388" t="str">
        <f t="shared" si="29"/>
        <v/>
      </c>
    </row>
    <row r="70" spans="2:12" x14ac:dyDescent="0.35">
      <c r="B70" s="226" t="s">
        <v>3438</v>
      </c>
      <c r="C70" s="227" t="s">
        <v>3668</v>
      </c>
      <c r="E70" s="382"/>
      <c r="F70" s="386" t="str">
        <f t="shared" si="21"/>
        <v/>
      </c>
      <c r="G70" s="377" t="str">
        <f t="shared" si="22"/>
        <v/>
      </c>
      <c r="H70" s="377" t="str">
        <f t="shared" si="23"/>
        <v/>
      </c>
      <c r="I70" s="383"/>
      <c r="J70" s="387" t="str">
        <f t="shared" si="27"/>
        <v/>
      </c>
      <c r="K70" s="377" t="str">
        <f t="shared" si="28"/>
        <v/>
      </c>
      <c r="L70" s="388" t="str">
        <f t="shared" si="29"/>
        <v/>
      </c>
    </row>
    <row r="71" spans="2:12" x14ac:dyDescent="0.35">
      <c r="B71" s="226" t="s">
        <v>3614</v>
      </c>
      <c r="C71" s="227" t="s">
        <v>3669</v>
      </c>
      <c r="E71" s="382"/>
      <c r="F71" s="386" t="str">
        <f t="shared" si="21"/>
        <v/>
      </c>
      <c r="G71" s="377" t="str">
        <f t="shared" si="22"/>
        <v/>
      </c>
      <c r="H71" s="377" t="str">
        <f t="shared" si="23"/>
        <v/>
      </c>
      <c r="I71" s="384"/>
      <c r="J71" s="387" t="str">
        <f t="shared" si="27"/>
        <v/>
      </c>
      <c r="K71" s="377" t="str">
        <f t="shared" si="28"/>
        <v/>
      </c>
      <c r="L71" s="388" t="str">
        <f t="shared" si="29"/>
        <v/>
      </c>
    </row>
    <row r="72" spans="2:12" x14ac:dyDescent="0.35">
      <c r="B72" s="226" t="s">
        <v>3615</v>
      </c>
      <c r="C72" s="227" t="s">
        <v>3670</v>
      </c>
      <c r="E72" s="382"/>
      <c r="F72" s="386" t="str">
        <f t="shared" si="21"/>
        <v/>
      </c>
      <c r="G72" s="377" t="str">
        <f t="shared" si="22"/>
        <v/>
      </c>
      <c r="H72" s="377" t="str">
        <f t="shared" si="23"/>
        <v/>
      </c>
      <c r="I72" s="383"/>
      <c r="J72" s="387" t="str">
        <f t="shared" si="27"/>
        <v/>
      </c>
      <c r="K72" s="377" t="str">
        <f t="shared" si="28"/>
        <v/>
      </c>
      <c r="L72" s="388" t="str">
        <f t="shared" si="29"/>
        <v/>
      </c>
    </row>
    <row r="73" spans="2:12" ht="29" x14ac:dyDescent="0.35">
      <c r="B73" s="226" t="s">
        <v>3439</v>
      </c>
      <c r="C73" s="227" t="s">
        <v>3671</v>
      </c>
      <c r="E73" s="382"/>
      <c r="F73" s="386" t="str">
        <f t="shared" si="21"/>
        <v/>
      </c>
      <c r="G73" s="377" t="str">
        <f t="shared" si="22"/>
        <v/>
      </c>
      <c r="H73" s="377" t="str">
        <f t="shared" si="23"/>
        <v/>
      </c>
      <c r="I73" s="384"/>
      <c r="J73" s="387" t="str">
        <f t="shared" si="27"/>
        <v/>
      </c>
      <c r="K73" s="377" t="str">
        <f t="shared" si="28"/>
        <v/>
      </c>
      <c r="L73" s="388" t="str">
        <f t="shared" si="29"/>
        <v/>
      </c>
    </row>
    <row r="74" spans="2:12" x14ac:dyDescent="0.35">
      <c r="B74" s="226" t="s">
        <v>3616</v>
      </c>
      <c r="C74" s="227" t="s">
        <v>3672</v>
      </c>
      <c r="E74" s="382"/>
      <c r="F74" s="386" t="str">
        <f t="shared" si="21"/>
        <v/>
      </c>
      <c r="G74" s="377" t="str">
        <f t="shared" si="22"/>
        <v/>
      </c>
      <c r="H74" s="377" t="str">
        <f t="shared" si="23"/>
        <v/>
      </c>
      <c r="I74" s="384"/>
      <c r="J74" s="387" t="str">
        <f t="shared" si="27"/>
        <v/>
      </c>
      <c r="K74" s="377" t="str">
        <f t="shared" si="28"/>
        <v/>
      </c>
      <c r="L74" s="388" t="str">
        <f t="shared" si="29"/>
        <v/>
      </c>
    </row>
    <row r="75" spans="2:12" x14ac:dyDescent="0.35">
      <c r="B75" s="226" t="s">
        <v>3617</v>
      </c>
      <c r="C75" s="227" t="s">
        <v>3673</v>
      </c>
      <c r="E75" s="382"/>
      <c r="F75" s="386" t="str">
        <f t="shared" si="21"/>
        <v/>
      </c>
      <c r="G75" s="377" t="str">
        <f t="shared" si="22"/>
        <v/>
      </c>
      <c r="H75" s="377" t="str">
        <f t="shared" si="23"/>
        <v/>
      </c>
      <c r="I75" s="384"/>
      <c r="J75" s="387" t="str">
        <f t="shared" si="27"/>
        <v/>
      </c>
      <c r="K75" s="377" t="str">
        <f t="shared" si="28"/>
        <v/>
      </c>
      <c r="L75" s="388" t="str">
        <f t="shared" si="29"/>
        <v/>
      </c>
    </row>
    <row r="76" spans="2:12" x14ac:dyDescent="0.35">
      <c r="B76" s="226" t="s">
        <v>3618</v>
      </c>
      <c r="C76" s="227" t="s">
        <v>3674</v>
      </c>
      <c r="E76" s="382"/>
      <c r="F76" s="386" t="str">
        <f t="shared" si="21"/>
        <v/>
      </c>
      <c r="G76" s="377" t="str">
        <f t="shared" si="22"/>
        <v/>
      </c>
      <c r="H76" s="377" t="str">
        <f t="shared" si="23"/>
        <v/>
      </c>
      <c r="I76" s="384"/>
      <c r="J76" s="387" t="str">
        <f t="shared" si="27"/>
        <v/>
      </c>
      <c r="K76" s="377" t="str">
        <f t="shared" si="28"/>
        <v/>
      </c>
      <c r="L76" s="388" t="str">
        <f t="shared" si="29"/>
        <v/>
      </c>
    </row>
    <row r="77" spans="2:12" ht="29" x14ac:dyDescent="0.35">
      <c r="B77" s="226" t="s">
        <v>3619</v>
      </c>
      <c r="C77" s="227" t="s">
        <v>3620</v>
      </c>
      <c r="E77" s="382"/>
      <c r="F77" s="386" t="str">
        <f t="shared" si="21"/>
        <v/>
      </c>
      <c r="G77" s="377" t="str">
        <f t="shared" si="22"/>
        <v/>
      </c>
      <c r="H77" s="377" t="str">
        <f t="shared" si="23"/>
        <v/>
      </c>
      <c r="I77" s="384"/>
      <c r="J77" s="387" t="str">
        <f t="shared" si="27"/>
        <v/>
      </c>
      <c r="K77" s="377" t="str">
        <f t="shared" si="28"/>
        <v/>
      </c>
      <c r="L77" s="388" t="str">
        <f t="shared" si="29"/>
        <v/>
      </c>
    </row>
    <row r="78" spans="2:12" x14ac:dyDescent="0.35">
      <c r="B78" s="226" t="s">
        <v>3621</v>
      </c>
      <c r="C78" s="227" t="s">
        <v>3675</v>
      </c>
      <c r="E78" s="382"/>
      <c r="F78" s="386" t="str">
        <f t="shared" si="21"/>
        <v/>
      </c>
      <c r="G78" s="377" t="str">
        <f t="shared" si="22"/>
        <v/>
      </c>
      <c r="H78" s="377" t="str">
        <f t="shared" si="23"/>
        <v/>
      </c>
      <c r="I78" s="384"/>
      <c r="J78" s="387" t="str">
        <f t="shared" si="27"/>
        <v/>
      </c>
      <c r="K78" s="377" t="str">
        <f t="shared" si="28"/>
        <v/>
      </c>
      <c r="L78" s="388" t="str">
        <f t="shared" si="29"/>
        <v/>
      </c>
    </row>
    <row r="79" spans="2:12" x14ac:dyDescent="0.35">
      <c r="B79" s="226" t="s">
        <v>3622</v>
      </c>
      <c r="C79" s="227" t="s">
        <v>3676</v>
      </c>
      <c r="E79" s="382"/>
      <c r="F79" s="386" t="str">
        <f t="shared" si="21"/>
        <v/>
      </c>
      <c r="G79" s="377" t="str">
        <f t="shared" si="22"/>
        <v/>
      </c>
      <c r="H79" s="377" t="str">
        <f t="shared" si="23"/>
        <v/>
      </c>
      <c r="I79" s="384"/>
      <c r="J79" s="387" t="str">
        <f t="shared" si="27"/>
        <v/>
      </c>
      <c r="K79" s="377" t="str">
        <f t="shared" si="28"/>
        <v/>
      </c>
      <c r="L79" s="388" t="str">
        <f t="shared" si="29"/>
        <v/>
      </c>
    </row>
    <row r="80" spans="2:12" x14ac:dyDescent="0.35">
      <c r="B80" s="226" t="s">
        <v>3623</v>
      </c>
      <c r="C80" s="227" t="s">
        <v>3677</v>
      </c>
      <c r="E80" s="382"/>
      <c r="F80" s="386" t="str">
        <f t="shared" si="21"/>
        <v/>
      </c>
      <c r="G80" s="377" t="str">
        <f t="shared" si="22"/>
        <v/>
      </c>
      <c r="H80" s="377" t="str">
        <f t="shared" si="23"/>
        <v/>
      </c>
      <c r="I80" s="384"/>
      <c r="J80" s="387" t="str">
        <f t="shared" si="27"/>
        <v/>
      </c>
      <c r="K80" s="377" t="str">
        <f t="shared" si="28"/>
        <v/>
      </c>
      <c r="L80" s="388" t="str">
        <f t="shared" si="29"/>
        <v/>
      </c>
    </row>
    <row r="81" spans="2:12" x14ac:dyDescent="0.35">
      <c r="B81" s="226" t="s">
        <v>3624</v>
      </c>
      <c r="C81" s="227" t="s">
        <v>3678</v>
      </c>
      <c r="E81" s="382"/>
      <c r="F81" s="386" t="str">
        <f t="shared" si="21"/>
        <v/>
      </c>
      <c r="G81" s="377" t="str">
        <f t="shared" si="22"/>
        <v/>
      </c>
      <c r="H81" s="377" t="str">
        <f t="shared" si="23"/>
        <v/>
      </c>
      <c r="I81" s="384"/>
      <c r="J81" s="387" t="str">
        <f t="shared" si="27"/>
        <v/>
      </c>
      <c r="K81" s="377" t="str">
        <f t="shared" si="28"/>
        <v/>
      </c>
      <c r="L81" s="388" t="str">
        <f t="shared" si="29"/>
        <v/>
      </c>
    </row>
    <row r="82" spans="2:12" ht="58" x14ac:dyDescent="0.35">
      <c r="B82" s="226" t="s">
        <v>3625</v>
      </c>
      <c r="C82" s="227" t="s">
        <v>3679</v>
      </c>
      <c r="E82" s="382"/>
      <c r="F82" s="386" t="str">
        <f t="shared" si="21"/>
        <v/>
      </c>
      <c r="G82" s="377" t="str">
        <f t="shared" si="22"/>
        <v/>
      </c>
      <c r="H82" s="377" t="str">
        <f t="shared" si="23"/>
        <v/>
      </c>
      <c r="I82" s="384"/>
      <c r="J82" s="387" t="str">
        <f t="shared" si="27"/>
        <v/>
      </c>
      <c r="K82" s="377" t="str">
        <f t="shared" si="28"/>
        <v/>
      </c>
      <c r="L82" s="388" t="str">
        <f t="shared" si="29"/>
        <v/>
      </c>
    </row>
    <row r="83" spans="2:12" x14ac:dyDescent="0.35">
      <c r="B83" s="226" t="s">
        <v>3626</v>
      </c>
      <c r="C83" s="227" t="s">
        <v>3680</v>
      </c>
      <c r="E83" s="382"/>
      <c r="F83" s="386" t="str">
        <f t="shared" si="21"/>
        <v/>
      </c>
      <c r="G83" s="377" t="str">
        <f t="shared" si="22"/>
        <v/>
      </c>
      <c r="H83" s="377" t="str">
        <f t="shared" si="23"/>
        <v/>
      </c>
      <c r="I83" s="383"/>
      <c r="J83" s="387" t="str">
        <f t="shared" si="27"/>
        <v/>
      </c>
      <c r="K83" s="377" t="str">
        <f t="shared" si="28"/>
        <v/>
      </c>
      <c r="L83" s="388" t="str">
        <f t="shared" si="29"/>
        <v/>
      </c>
    </row>
    <row r="84" spans="2:12" x14ac:dyDescent="0.35">
      <c r="B84" s="226" t="s">
        <v>3627</v>
      </c>
      <c r="C84" s="227" t="s">
        <v>3681</v>
      </c>
      <c r="E84" s="382"/>
      <c r="F84" s="386" t="str">
        <f t="shared" si="21"/>
        <v/>
      </c>
      <c r="G84" s="377" t="str">
        <f t="shared" si="22"/>
        <v/>
      </c>
      <c r="H84" s="377" t="str">
        <f t="shared" si="23"/>
        <v/>
      </c>
      <c r="I84" s="384"/>
      <c r="J84" s="387" t="str">
        <f t="shared" si="27"/>
        <v/>
      </c>
      <c r="K84" s="377" t="str">
        <f t="shared" si="28"/>
        <v/>
      </c>
      <c r="L84" s="388" t="str">
        <f t="shared" si="29"/>
        <v/>
      </c>
    </row>
    <row r="85" spans="2:12" x14ac:dyDescent="0.35">
      <c r="B85" s="226" t="s">
        <v>3628</v>
      </c>
      <c r="C85" s="227" t="s">
        <v>3629</v>
      </c>
      <c r="E85" s="382"/>
      <c r="F85" s="386" t="str">
        <f t="shared" si="21"/>
        <v/>
      </c>
      <c r="G85" s="377" t="str">
        <f t="shared" si="22"/>
        <v/>
      </c>
      <c r="H85" s="377" t="str">
        <f t="shared" si="23"/>
        <v/>
      </c>
      <c r="I85" s="383"/>
      <c r="J85" s="387" t="str">
        <f t="shared" si="27"/>
        <v/>
      </c>
      <c r="K85" s="377" t="str">
        <f t="shared" si="28"/>
        <v/>
      </c>
      <c r="L85" s="388" t="str">
        <f t="shared" si="29"/>
        <v/>
      </c>
    </row>
    <row r="86" spans="2:12" x14ac:dyDescent="0.35">
      <c r="B86" s="226"/>
      <c r="C86" s="227"/>
      <c r="E86" s="382"/>
      <c r="F86" s="386"/>
      <c r="G86" s="377"/>
      <c r="H86" s="377"/>
      <c r="I86" s="384"/>
      <c r="J86" s="387"/>
      <c r="K86" s="377"/>
      <c r="L86" s="388"/>
    </row>
    <row r="87" spans="2:12" x14ac:dyDescent="0.35">
      <c r="B87" s="238"/>
      <c r="C87" s="234" t="s">
        <v>3440</v>
      </c>
      <c r="E87" s="394">
        <f>SUM(E63:E85)</f>
        <v>0</v>
      </c>
      <c r="F87" s="397" t="str">
        <f t="shared" ref="F87:F117" si="30">IFERROR(E87/$F$6,"")</f>
        <v/>
      </c>
      <c r="G87" s="378" t="str">
        <f t="shared" ref="G87:G113" si="31">IFERROR(E87/$E$35,"")</f>
        <v/>
      </c>
      <c r="H87" s="378" t="str">
        <f t="shared" ref="H87:H113" si="32">IFERROR(E87/$E$8,"")</f>
        <v/>
      </c>
      <c r="I87" s="398">
        <f>SUM(I63:I85)</f>
        <v>0</v>
      </c>
      <c r="J87" s="379" t="str">
        <f t="shared" ref="J87:J90" si="33">IFERROR(I87/$F$6,"")</f>
        <v/>
      </c>
      <c r="K87" s="378" t="str">
        <f t="shared" ref="K87:K90" si="34">IFERROR(I87/$I$35,"")</f>
        <v/>
      </c>
      <c r="L87" s="399" t="str">
        <f t="shared" ref="L87:L90" si="35">IFERROR(I87/$I$8,"")</f>
        <v/>
      </c>
    </row>
    <row r="88" spans="2:12" x14ac:dyDescent="0.35">
      <c r="B88" s="226"/>
      <c r="C88" s="227"/>
      <c r="E88" s="382"/>
      <c r="F88" s="386"/>
      <c r="G88" s="377"/>
      <c r="H88" s="377"/>
      <c r="I88" s="384"/>
      <c r="J88" s="387"/>
      <c r="K88" s="377"/>
      <c r="L88" s="388"/>
    </row>
    <row r="89" spans="2:12" x14ac:dyDescent="0.35">
      <c r="B89" s="224" t="s">
        <v>3441</v>
      </c>
      <c r="C89" s="225" t="s">
        <v>3442</v>
      </c>
      <c r="E89" s="394"/>
      <c r="F89" s="397" t="str">
        <f t="shared" si="30"/>
        <v/>
      </c>
      <c r="G89" s="378" t="str">
        <f t="shared" si="31"/>
        <v/>
      </c>
      <c r="H89" s="378" t="str">
        <f t="shared" si="32"/>
        <v/>
      </c>
      <c r="I89" s="398"/>
      <c r="J89" s="379" t="str">
        <f t="shared" si="33"/>
        <v/>
      </c>
      <c r="K89" s="378" t="str">
        <f t="shared" si="34"/>
        <v/>
      </c>
      <c r="L89" s="399" t="str">
        <f t="shared" si="35"/>
        <v/>
      </c>
    </row>
    <row r="90" spans="2:12" x14ac:dyDescent="0.35">
      <c r="B90" s="226" t="s">
        <v>3443</v>
      </c>
      <c r="C90" s="227" t="s">
        <v>3444</v>
      </c>
      <c r="E90" s="382"/>
      <c r="F90" s="386" t="str">
        <f t="shared" si="30"/>
        <v/>
      </c>
      <c r="G90" s="377" t="str">
        <f t="shared" si="31"/>
        <v/>
      </c>
      <c r="H90" s="377" t="str">
        <f t="shared" si="32"/>
        <v/>
      </c>
      <c r="I90" s="384"/>
      <c r="J90" s="387" t="str">
        <f t="shared" si="33"/>
        <v/>
      </c>
      <c r="K90" s="377" t="str">
        <f t="shared" si="34"/>
        <v/>
      </c>
      <c r="L90" s="388" t="str">
        <f t="shared" si="35"/>
        <v/>
      </c>
    </row>
    <row r="91" spans="2:12" x14ac:dyDescent="0.35">
      <c r="B91" s="226" t="s">
        <v>3445</v>
      </c>
      <c r="C91" s="227" t="s">
        <v>3446</v>
      </c>
      <c r="E91" s="382"/>
      <c r="F91" s="386" t="str">
        <f t="shared" si="30"/>
        <v/>
      </c>
      <c r="G91" s="377" t="str">
        <f t="shared" si="31"/>
        <v/>
      </c>
      <c r="H91" s="377" t="str">
        <f t="shared" si="32"/>
        <v/>
      </c>
      <c r="I91" s="384"/>
      <c r="J91" s="387" t="str">
        <f t="shared" ref="J91:J113" si="36">IFERROR(I91/$F$6,"")</f>
        <v/>
      </c>
      <c r="K91" s="377" t="str">
        <f t="shared" ref="K91:K113" si="37">IFERROR(I91/$I$35,"")</f>
        <v/>
      </c>
      <c r="L91" s="388" t="str">
        <f t="shared" ref="L91:L113" si="38">IFERROR(I91/$I$8,"")</f>
        <v/>
      </c>
    </row>
    <row r="92" spans="2:12" x14ac:dyDescent="0.35">
      <c r="B92" s="226" t="s">
        <v>3447</v>
      </c>
      <c r="C92" s="227" t="s">
        <v>3448</v>
      </c>
      <c r="E92" s="382"/>
      <c r="F92" s="386" t="str">
        <f t="shared" si="30"/>
        <v/>
      </c>
      <c r="G92" s="377" t="str">
        <f t="shared" si="31"/>
        <v/>
      </c>
      <c r="H92" s="377" t="str">
        <f t="shared" si="32"/>
        <v/>
      </c>
      <c r="I92" s="384"/>
      <c r="J92" s="387" t="str">
        <f t="shared" si="36"/>
        <v/>
      </c>
      <c r="K92" s="377" t="str">
        <f t="shared" si="37"/>
        <v/>
      </c>
      <c r="L92" s="388" t="str">
        <f t="shared" si="38"/>
        <v/>
      </c>
    </row>
    <row r="93" spans="2:12" x14ac:dyDescent="0.35">
      <c r="B93" s="226" t="s">
        <v>3449</v>
      </c>
      <c r="C93" s="227" t="s">
        <v>3450</v>
      </c>
      <c r="E93" s="382"/>
      <c r="F93" s="386" t="str">
        <f t="shared" si="30"/>
        <v/>
      </c>
      <c r="G93" s="377" t="str">
        <f t="shared" si="31"/>
        <v/>
      </c>
      <c r="H93" s="377" t="str">
        <f t="shared" si="32"/>
        <v/>
      </c>
      <c r="I93" s="384"/>
      <c r="J93" s="387" t="str">
        <f t="shared" si="36"/>
        <v/>
      </c>
      <c r="K93" s="377" t="str">
        <f t="shared" si="37"/>
        <v/>
      </c>
      <c r="L93" s="388" t="str">
        <f t="shared" si="38"/>
        <v/>
      </c>
    </row>
    <row r="94" spans="2:12" ht="29" x14ac:dyDescent="0.35">
      <c r="B94" s="226" t="s">
        <v>3630</v>
      </c>
      <c r="C94" s="227" t="s">
        <v>3682</v>
      </c>
      <c r="E94" s="382"/>
      <c r="F94" s="386" t="str">
        <f t="shared" si="30"/>
        <v/>
      </c>
      <c r="G94" s="377" t="str">
        <f t="shared" si="31"/>
        <v/>
      </c>
      <c r="H94" s="377" t="str">
        <f t="shared" si="32"/>
        <v/>
      </c>
      <c r="I94" s="384"/>
      <c r="J94" s="387" t="str">
        <f t="shared" si="36"/>
        <v/>
      </c>
      <c r="K94" s="377" t="str">
        <f t="shared" si="37"/>
        <v/>
      </c>
      <c r="L94" s="388" t="str">
        <f t="shared" si="38"/>
        <v/>
      </c>
    </row>
    <row r="95" spans="2:12" x14ac:dyDescent="0.35">
      <c r="B95" s="226" t="s">
        <v>3631</v>
      </c>
      <c r="C95" s="227" t="s">
        <v>3683</v>
      </c>
      <c r="E95" s="382"/>
      <c r="F95" s="386" t="str">
        <f t="shared" si="30"/>
        <v/>
      </c>
      <c r="G95" s="377" t="str">
        <f t="shared" si="31"/>
        <v/>
      </c>
      <c r="H95" s="377" t="str">
        <f t="shared" si="32"/>
        <v/>
      </c>
      <c r="I95" s="384"/>
      <c r="J95" s="387" t="str">
        <f t="shared" si="36"/>
        <v/>
      </c>
      <c r="K95" s="377" t="str">
        <f t="shared" si="37"/>
        <v/>
      </c>
      <c r="L95" s="388" t="str">
        <f t="shared" si="38"/>
        <v/>
      </c>
    </row>
    <row r="96" spans="2:12" x14ac:dyDescent="0.35">
      <c r="B96" s="226" t="s">
        <v>3632</v>
      </c>
      <c r="C96" s="227" t="s">
        <v>3684</v>
      </c>
      <c r="E96" s="382"/>
      <c r="F96" s="386" t="str">
        <f t="shared" si="30"/>
        <v/>
      </c>
      <c r="G96" s="377" t="str">
        <f t="shared" si="31"/>
        <v/>
      </c>
      <c r="H96" s="377" t="str">
        <f t="shared" si="32"/>
        <v/>
      </c>
      <c r="I96" s="384"/>
      <c r="J96" s="387" t="str">
        <f t="shared" si="36"/>
        <v/>
      </c>
      <c r="K96" s="377" t="str">
        <f t="shared" si="37"/>
        <v/>
      </c>
      <c r="L96" s="388" t="str">
        <f t="shared" si="38"/>
        <v/>
      </c>
    </row>
    <row r="97" spans="2:12" x14ac:dyDescent="0.35">
      <c r="B97" s="226" t="s">
        <v>3633</v>
      </c>
      <c r="C97" s="227" t="s">
        <v>3685</v>
      </c>
      <c r="E97" s="382"/>
      <c r="F97" s="386" t="str">
        <f t="shared" si="30"/>
        <v/>
      </c>
      <c r="G97" s="377" t="str">
        <f t="shared" si="31"/>
        <v/>
      </c>
      <c r="H97" s="377" t="str">
        <f t="shared" si="32"/>
        <v/>
      </c>
      <c r="I97" s="384"/>
      <c r="J97" s="387" t="str">
        <f t="shared" si="36"/>
        <v/>
      </c>
      <c r="K97" s="377" t="str">
        <f t="shared" si="37"/>
        <v/>
      </c>
      <c r="L97" s="388" t="str">
        <f t="shared" si="38"/>
        <v/>
      </c>
    </row>
    <row r="98" spans="2:12" x14ac:dyDescent="0.35">
      <c r="B98" s="226" t="s">
        <v>3634</v>
      </c>
      <c r="C98" s="227" t="s">
        <v>3686</v>
      </c>
      <c r="E98" s="382"/>
      <c r="F98" s="386" t="str">
        <f t="shared" si="30"/>
        <v/>
      </c>
      <c r="G98" s="377" t="str">
        <f t="shared" si="31"/>
        <v/>
      </c>
      <c r="H98" s="377" t="str">
        <f t="shared" si="32"/>
        <v/>
      </c>
      <c r="I98" s="383"/>
      <c r="J98" s="387" t="str">
        <f t="shared" si="36"/>
        <v/>
      </c>
      <c r="K98" s="377" t="str">
        <f t="shared" si="37"/>
        <v/>
      </c>
      <c r="L98" s="388" t="str">
        <f t="shared" si="38"/>
        <v/>
      </c>
    </row>
    <row r="99" spans="2:12" x14ac:dyDescent="0.35">
      <c r="B99" s="226" t="s">
        <v>3635</v>
      </c>
      <c r="C99" s="227" t="s">
        <v>3687</v>
      </c>
      <c r="E99" s="382"/>
      <c r="F99" s="386" t="str">
        <f t="shared" si="30"/>
        <v/>
      </c>
      <c r="G99" s="377" t="str">
        <f t="shared" si="31"/>
        <v/>
      </c>
      <c r="H99" s="377" t="str">
        <f t="shared" si="32"/>
        <v/>
      </c>
      <c r="I99" s="384"/>
      <c r="J99" s="387" t="str">
        <f t="shared" si="36"/>
        <v/>
      </c>
      <c r="K99" s="377" t="str">
        <f t="shared" si="37"/>
        <v/>
      </c>
      <c r="L99" s="388" t="str">
        <f t="shared" si="38"/>
        <v/>
      </c>
    </row>
    <row r="100" spans="2:12" x14ac:dyDescent="0.35">
      <c r="B100" s="226" t="s">
        <v>3636</v>
      </c>
      <c r="C100" s="227" t="s">
        <v>3688</v>
      </c>
      <c r="E100" s="382"/>
      <c r="F100" s="386" t="str">
        <f t="shared" si="30"/>
        <v/>
      </c>
      <c r="G100" s="377" t="str">
        <f t="shared" si="31"/>
        <v/>
      </c>
      <c r="H100" s="377" t="str">
        <f t="shared" si="32"/>
        <v/>
      </c>
      <c r="I100" s="383"/>
      <c r="J100" s="387" t="str">
        <f t="shared" si="36"/>
        <v/>
      </c>
      <c r="K100" s="377" t="str">
        <f t="shared" si="37"/>
        <v/>
      </c>
      <c r="L100" s="388" t="str">
        <f t="shared" si="38"/>
        <v/>
      </c>
    </row>
    <row r="101" spans="2:12" x14ac:dyDescent="0.35">
      <c r="B101" s="226" t="s">
        <v>3637</v>
      </c>
      <c r="C101" s="227" t="s">
        <v>3689</v>
      </c>
      <c r="E101" s="382"/>
      <c r="F101" s="386" t="str">
        <f t="shared" si="30"/>
        <v/>
      </c>
      <c r="G101" s="377" t="str">
        <f t="shared" si="31"/>
        <v/>
      </c>
      <c r="H101" s="377" t="str">
        <f t="shared" si="32"/>
        <v/>
      </c>
      <c r="I101" s="384"/>
      <c r="J101" s="387" t="str">
        <f t="shared" si="36"/>
        <v/>
      </c>
      <c r="K101" s="377" t="str">
        <f t="shared" si="37"/>
        <v/>
      </c>
      <c r="L101" s="388" t="str">
        <f t="shared" si="38"/>
        <v/>
      </c>
    </row>
    <row r="102" spans="2:12" ht="29" x14ac:dyDescent="0.35">
      <c r="B102" s="226" t="s">
        <v>3638</v>
      </c>
      <c r="C102" s="227" t="s">
        <v>3690</v>
      </c>
      <c r="E102" s="382"/>
      <c r="F102" s="386" t="str">
        <f t="shared" si="30"/>
        <v/>
      </c>
      <c r="G102" s="377" t="str">
        <f t="shared" si="31"/>
        <v/>
      </c>
      <c r="H102" s="377" t="str">
        <f t="shared" si="32"/>
        <v/>
      </c>
      <c r="I102" s="384"/>
      <c r="J102" s="387" t="str">
        <f t="shared" si="36"/>
        <v/>
      </c>
      <c r="K102" s="377" t="str">
        <f t="shared" si="37"/>
        <v/>
      </c>
      <c r="L102" s="388" t="str">
        <f t="shared" si="38"/>
        <v/>
      </c>
    </row>
    <row r="103" spans="2:12" ht="29" x14ac:dyDescent="0.35">
      <c r="B103" s="226" t="s">
        <v>3639</v>
      </c>
      <c r="C103" s="227" t="s">
        <v>3691</v>
      </c>
      <c r="E103" s="382"/>
      <c r="F103" s="386" t="str">
        <f t="shared" si="30"/>
        <v/>
      </c>
      <c r="G103" s="377" t="str">
        <f t="shared" si="31"/>
        <v/>
      </c>
      <c r="H103" s="377" t="str">
        <f t="shared" si="32"/>
        <v/>
      </c>
      <c r="I103" s="384"/>
      <c r="J103" s="387" t="str">
        <f t="shared" si="36"/>
        <v/>
      </c>
      <c r="K103" s="377" t="str">
        <f t="shared" si="37"/>
        <v/>
      </c>
      <c r="L103" s="388" t="str">
        <f t="shared" si="38"/>
        <v/>
      </c>
    </row>
    <row r="104" spans="2:12" ht="29" x14ac:dyDescent="0.35">
      <c r="B104" s="226" t="s">
        <v>3640</v>
      </c>
      <c r="C104" s="227" t="s">
        <v>3692</v>
      </c>
      <c r="E104" s="382"/>
      <c r="F104" s="386" t="str">
        <f t="shared" si="30"/>
        <v/>
      </c>
      <c r="G104" s="377" t="str">
        <f t="shared" si="31"/>
        <v/>
      </c>
      <c r="H104" s="377" t="str">
        <f t="shared" si="32"/>
        <v/>
      </c>
      <c r="I104" s="384"/>
      <c r="J104" s="387" t="str">
        <f t="shared" si="36"/>
        <v/>
      </c>
      <c r="K104" s="377" t="str">
        <f t="shared" si="37"/>
        <v/>
      </c>
      <c r="L104" s="388" t="str">
        <f t="shared" si="38"/>
        <v/>
      </c>
    </row>
    <row r="105" spans="2:12" x14ac:dyDescent="0.35">
      <c r="B105" s="226" t="s">
        <v>3641</v>
      </c>
      <c r="C105" s="227" t="s">
        <v>3693</v>
      </c>
      <c r="E105" s="382"/>
      <c r="F105" s="386" t="str">
        <f t="shared" si="30"/>
        <v/>
      </c>
      <c r="G105" s="377" t="str">
        <f t="shared" si="31"/>
        <v/>
      </c>
      <c r="H105" s="377" t="str">
        <f t="shared" si="32"/>
        <v/>
      </c>
      <c r="I105" s="384"/>
      <c r="J105" s="387" t="str">
        <f t="shared" si="36"/>
        <v/>
      </c>
      <c r="K105" s="377" t="str">
        <f t="shared" si="37"/>
        <v/>
      </c>
      <c r="L105" s="388" t="str">
        <f t="shared" si="38"/>
        <v/>
      </c>
    </row>
    <row r="106" spans="2:12" x14ac:dyDescent="0.35">
      <c r="B106" s="226" t="s">
        <v>3642</v>
      </c>
      <c r="C106" s="227" t="s">
        <v>3694</v>
      </c>
      <c r="E106" s="382"/>
      <c r="F106" s="386" t="str">
        <f t="shared" si="30"/>
        <v/>
      </c>
      <c r="G106" s="377" t="str">
        <f t="shared" si="31"/>
        <v/>
      </c>
      <c r="H106" s="377" t="str">
        <f t="shared" si="32"/>
        <v/>
      </c>
      <c r="I106" s="384"/>
      <c r="J106" s="387" t="str">
        <f t="shared" si="36"/>
        <v/>
      </c>
      <c r="K106" s="377" t="str">
        <f t="shared" si="37"/>
        <v/>
      </c>
      <c r="L106" s="388" t="str">
        <f t="shared" si="38"/>
        <v/>
      </c>
    </row>
    <row r="107" spans="2:12" x14ac:dyDescent="0.35">
      <c r="B107" s="226" t="s">
        <v>3643</v>
      </c>
      <c r="C107" s="227" t="s">
        <v>3695</v>
      </c>
      <c r="E107" s="382"/>
      <c r="F107" s="386" t="str">
        <f t="shared" si="30"/>
        <v/>
      </c>
      <c r="G107" s="377" t="str">
        <f t="shared" si="31"/>
        <v/>
      </c>
      <c r="H107" s="377" t="str">
        <f t="shared" si="32"/>
        <v/>
      </c>
      <c r="I107" s="383"/>
      <c r="J107" s="387" t="str">
        <f t="shared" si="36"/>
        <v/>
      </c>
      <c r="K107" s="377" t="str">
        <f t="shared" si="37"/>
        <v/>
      </c>
      <c r="L107" s="388" t="str">
        <f t="shared" si="38"/>
        <v/>
      </c>
    </row>
    <row r="108" spans="2:12" x14ac:dyDescent="0.35">
      <c r="B108" s="226" t="s">
        <v>3644</v>
      </c>
      <c r="C108" s="227" t="s">
        <v>3696</v>
      </c>
      <c r="E108" s="435"/>
      <c r="F108" s="386" t="str">
        <f t="shared" si="30"/>
        <v/>
      </c>
      <c r="G108" s="377" t="str">
        <f t="shared" si="31"/>
        <v/>
      </c>
      <c r="H108" s="377" t="str">
        <f t="shared" si="32"/>
        <v/>
      </c>
      <c r="I108" s="384"/>
      <c r="J108" s="387" t="str">
        <f t="shared" si="36"/>
        <v/>
      </c>
      <c r="K108" s="377" t="str">
        <f t="shared" si="37"/>
        <v/>
      </c>
      <c r="L108" s="388" t="str">
        <f t="shared" si="38"/>
        <v/>
      </c>
    </row>
    <row r="109" spans="2:12" x14ac:dyDescent="0.35">
      <c r="B109" s="226" t="s">
        <v>3645</v>
      </c>
      <c r="C109" s="227" t="s">
        <v>3697</v>
      </c>
      <c r="E109" s="382"/>
      <c r="F109" s="386" t="str">
        <f t="shared" si="30"/>
        <v/>
      </c>
      <c r="G109" s="377" t="str">
        <f t="shared" si="31"/>
        <v/>
      </c>
      <c r="H109" s="377" t="str">
        <f t="shared" si="32"/>
        <v/>
      </c>
      <c r="I109" s="383"/>
      <c r="J109" s="387" t="str">
        <f t="shared" si="36"/>
        <v/>
      </c>
      <c r="K109" s="377" t="str">
        <f t="shared" si="37"/>
        <v/>
      </c>
      <c r="L109" s="388" t="str">
        <f t="shared" si="38"/>
        <v/>
      </c>
    </row>
    <row r="110" spans="2:12" x14ac:dyDescent="0.35">
      <c r="B110" s="226" t="s">
        <v>3646</v>
      </c>
      <c r="C110" s="227" t="s">
        <v>3698</v>
      </c>
      <c r="E110" s="382"/>
      <c r="F110" s="386" t="str">
        <f t="shared" si="30"/>
        <v/>
      </c>
      <c r="G110" s="377" t="str">
        <f t="shared" si="31"/>
        <v/>
      </c>
      <c r="H110" s="377" t="str">
        <f t="shared" si="32"/>
        <v/>
      </c>
      <c r="I110" s="384"/>
      <c r="J110" s="387" t="str">
        <f t="shared" si="36"/>
        <v/>
      </c>
      <c r="K110" s="377" t="str">
        <f t="shared" si="37"/>
        <v/>
      </c>
      <c r="L110" s="388" t="str">
        <f t="shared" si="38"/>
        <v/>
      </c>
    </row>
    <row r="111" spans="2:12" x14ac:dyDescent="0.35">
      <c r="B111" s="226" t="s">
        <v>3647</v>
      </c>
      <c r="C111" s="227" t="s">
        <v>3699</v>
      </c>
      <c r="E111" s="382"/>
      <c r="F111" s="386" t="str">
        <f t="shared" si="30"/>
        <v/>
      </c>
      <c r="G111" s="377" t="str">
        <f t="shared" si="31"/>
        <v/>
      </c>
      <c r="H111" s="377" t="str">
        <f t="shared" si="32"/>
        <v/>
      </c>
      <c r="I111" s="384"/>
      <c r="J111" s="387" t="str">
        <f t="shared" si="36"/>
        <v/>
      </c>
      <c r="K111" s="377" t="str">
        <f t="shared" si="37"/>
        <v/>
      </c>
      <c r="L111" s="388" t="str">
        <f t="shared" si="38"/>
        <v/>
      </c>
    </row>
    <row r="112" spans="2:12" x14ac:dyDescent="0.35">
      <c r="B112" s="226" t="s">
        <v>3648</v>
      </c>
      <c r="C112" s="227" t="s">
        <v>3700</v>
      </c>
      <c r="E112" s="382"/>
      <c r="F112" s="386" t="str">
        <f t="shared" si="30"/>
        <v/>
      </c>
      <c r="G112" s="377" t="str">
        <f t="shared" si="31"/>
        <v/>
      </c>
      <c r="H112" s="377" t="str">
        <f t="shared" si="32"/>
        <v/>
      </c>
      <c r="I112" s="384"/>
      <c r="J112" s="387" t="str">
        <f t="shared" si="36"/>
        <v/>
      </c>
      <c r="K112" s="377" t="str">
        <f t="shared" si="37"/>
        <v/>
      </c>
      <c r="L112" s="388" t="str">
        <f t="shared" si="38"/>
        <v/>
      </c>
    </row>
    <row r="113" spans="2:12" x14ac:dyDescent="0.35">
      <c r="B113" s="226" t="s">
        <v>3649</v>
      </c>
      <c r="C113" s="227" t="s">
        <v>3701</v>
      </c>
      <c r="E113" s="382"/>
      <c r="F113" s="386" t="str">
        <f t="shared" si="30"/>
        <v/>
      </c>
      <c r="G113" s="377" t="str">
        <f t="shared" si="31"/>
        <v/>
      </c>
      <c r="H113" s="377" t="str">
        <f t="shared" si="32"/>
        <v/>
      </c>
      <c r="I113" s="384"/>
      <c r="J113" s="387" t="str">
        <f t="shared" si="36"/>
        <v/>
      </c>
      <c r="K113" s="377" t="str">
        <f t="shared" si="37"/>
        <v/>
      </c>
      <c r="L113" s="388" t="str">
        <f t="shared" si="38"/>
        <v/>
      </c>
    </row>
    <row r="114" spans="2:12" x14ac:dyDescent="0.35">
      <c r="B114" s="226"/>
      <c r="C114" s="227"/>
      <c r="E114" s="382"/>
      <c r="F114" s="386"/>
      <c r="G114" s="377"/>
      <c r="H114" s="377"/>
      <c r="I114" s="384"/>
      <c r="J114" s="387"/>
      <c r="K114" s="377"/>
      <c r="L114" s="388"/>
    </row>
    <row r="115" spans="2:12" x14ac:dyDescent="0.35">
      <c r="B115" s="238"/>
      <c r="C115" s="234" t="s">
        <v>3451</v>
      </c>
      <c r="E115" s="389">
        <f>SUM(E89:E113)</f>
        <v>0</v>
      </c>
      <c r="F115" s="379" t="str">
        <f t="shared" si="30"/>
        <v/>
      </c>
      <c r="G115" s="378" t="str">
        <f t="shared" ref="G115" si="39">IFERROR(E115/$E$35,"")</f>
        <v/>
      </c>
      <c r="H115" s="378" t="str">
        <f t="shared" ref="H115" si="40">IFERROR(E115/$E$8,"")</f>
        <v/>
      </c>
      <c r="I115" s="379">
        <f>SUM(I89:I113)</f>
        <v>0</v>
      </c>
      <c r="J115" s="379" t="str">
        <f t="shared" ref="J115" si="41">IFERROR(I115/$F$6,"")</f>
        <v/>
      </c>
      <c r="K115" s="378" t="str">
        <f t="shared" ref="K115" si="42">IFERROR(I115/$I$35,"")</f>
        <v/>
      </c>
      <c r="L115" s="399" t="str">
        <f t="shared" ref="L115" si="43">IFERROR(I115/$I$8,"")</f>
        <v/>
      </c>
    </row>
    <row r="116" spans="2:12" x14ac:dyDescent="0.35">
      <c r="B116" s="226"/>
      <c r="C116" s="227"/>
      <c r="E116" s="385"/>
      <c r="F116" s="396"/>
      <c r="G116" s="401"/>
      <c r="H116" s="402"/>
      <c r="I116" s="396"/>
      <c r="J116" s="396"/>
      <c r="K116" s="402"/>
      <c r="L116" s="403"/>
    </row>
    <row r="117" spans="2:12" x14ac:dyDescent="0.35">
      <c r="B117" s="224" t="s">
        <v>3452</v>
      </c>
      <c r="C117" s="225" t="s">
        <v>3453</v>
      </c>
      <c r="E117" s="436"/>
      <c r="F117" s="397" t="str">
        <f t="shared" si="30"/>
        <v/>
      </c>
      <c r="G117" s="378" t="str">
        <f t="shared" ref="G117" si="44">IFERROR(E117/$E$35,"")</f>
        <v/>
      </c>
      <c r="H117" s="378" t="str">
        <f t="shared" ref="H117" si="45">IFERROR(E117/$E$8,"")</f>
        <v/>
      </c>
      <c r="I117" s="398"/>
      <c r="J117" s="379" t="str">
        <f t="shared" ref="J117" si="46">IFERROR(I117/$F$6,"")</f>
        <v/>
      </c>
      <c r="K117" s="378" t="str">
        <f t="shared" ref="K117" si="47">IFERROR(I117/$I$35,"")</f>
        <v/>
      </c>
      <c r="L117" s="399" t="str">
        <f t="shared" ref="L117" si="48">IFERROR(I117/$I$8,"")</f>
        <v/>
      </c>
    </row>
    <row r="118" spans="2:12" x14ac:dyDescent="0.35">
      <c r="B118" s="226"/>
      <c r="C118" s="227"/>
      <c r="E118" s="382"/>
      <c r="F118" s="396"/>
      <c r="G118" s="401"/>
      <c r="H118" s="402"/>
      <c r="I118" s="383"/>
      <c r="J118" s="396"/>
      <c r="K118" s="402"/>
      <c r="L118" s="403"/>
    </row>
    <row r="119" spans="2:12" x14ac:dyDescent="0.35">
      <c r="B119" s="238"/>
      <c r="C119" s="234" t="s">
        <v>3454</v>
      </c>
      <c r="E119" s="394">
        <f>E117</f>
        <v>0</v>
      </c>
      <c r="F119" s="397" t="str">
        <f t="shared" ref="F119:F137" si="49">IFERROR(E119/$F$6,"")</f>
        <v/>
      </c>
      <c r="G119" s="378" t="str">
        <f t="shared" ref="G119" si="50">IFERROR(E119/$E$35,"")</f>
        <v/>
      </c>
      <c r="H119" s="378" t="str">
        <f t="shared" ref="H119" si="51">IFERROR(E119/$E$8,"")</f>
        <v/>
      </c>
      <c r="I119" s="398">
        <f>I117</f>
        <v>0</v>
      </c>
      <c r="J119" s="379" t="str">
        <f t="shared" ref="J119" si="52">IFERROR(I119/$F$6,"")</f>
        <v/>
      </c>
      <c r="K119" s="378" t="str">
        <f t="shared" ref="K119" si="53">IFERROR(I119/$I$35,"")</f>
        <v/>
      </c>
      <c r="L119" s="399" t="str">
        <f t="shared" ref="L119" si="54">IFERROR(I119/$I$8,"")</f>
        <v/>
      </c>
    </row>
    <row r="120" spans="2:12" x14ac:dyDescent="0.35">
      <c r="B120" s="226"/>
      <c r="C120" s="227"/>
      <c r="E120" s="382"/>
      <c r="F120" s="386"/>
      <c r="G120" s="377"/>
      <c r="H120" s="377"/>
      <c r="I120" s="384"/>
      <c r="J120" s="387"/>
      <c r="K120" s="377"/>
      <c r="L120" s="388"/>
    </row>
    <row r="121" spans="2:12" x14ac:dyDescent="0.35">
      <c r="B121" s="224" t="s">
        <v>3455</v>
      </c>
      <c r="C121" s="225" t="s">
        <v>3456</v>
      </c>
      <c r="E121" s="394"/>
      <c r="F121" s="397" t="str">
        <f t="shared" si="49"/>
        <v/>
      </c>
      <c r="G121" s="378" t="str">
        <f t="shared" ref="G121:G138" si="55">IFERROR(E121/$E$35,"")</f>
        <v/>
      </c>
      <c r="H121" s="378" t="str">
        <f t="shared" ref="H121:H138" si="56">IFERROR(E121/$E$8,"")</f>
        <v/>
      </c>
      <c r="I121" s="398"/>
      <c r="J121" s="379" t="str">
        <f t="shared" ref="J121:J122" si="57">IFERROR(I121/$F$6,"")</f>
        <v/>
      </c>
      <c r="K121" s="378" t="str">
        <f t="shared" ref="K121:K122" si="58">IFERROR(I121/$I$35,"")</f>
        <v/>
      </c>
      <c r="L121" s="399" t="str">
        <f t="shared" ref="L121" si="59">IFERROR(K121/$F$6,"")</f>
        <v/>
      </c>
    </row>
    <row r="122" spans="2:12" x14ac:dyDescent="0.35">
      <c r="B122" s="226" t="s">
        <v>3457</v>
      </c>
      <c r="C122" s="227" t="s">
        <v>3458</v>
      </c>
      <c r="E122" s="382"/>
      <c r="F122" s="386" t="str">
        <f t="shared" si="49"/>
        <v/>
      </c>
      <c r="G122" s="377" t="str">
        <f t="shared" si="55"/>
        <v/>
      </c>
      <c r="H122" s="377" t="str">
        <f t="shared" si="56"/>
        <v/>
      </c>
      <c r="I122" s="384"/>
      <c r="J122" s="387" t="str">
        <f t="shared" si="57"/>
        <v/>
      </c>
      <c r="K122" s="377" t="str">
        <f t="shared" si="58"/>
        <v/>
      </c>
      <c r="L122" s="388" t="str">
        <f t="shared" ref="L122:L138" si="60">IFERROR(I122/$I$8,"")</f>
        <v/>
      </c>
    </row>
    <row r="123" spans="2:12" x14ac:dyDescent="0.35">
      <c r="B123" s="226" t="s">
        <v>3459</v>
      </c>
      <c r="C123" s="227" t="s">
        <v>3460</v>
      </c>
      <c r="E123" s="382"/>
      <c r="F123" s="386" t="str">
        <f t="shared" si="49"/>
        <v/>
      </c>
      <c r="G123" s="377" t="str">
        <f t="shared" si="55"/>
        <v/>
      </c>
      <c r="H123" s="377" t="str">
        <f t="shared" si="56"/>
        <v/>
      </c>
      <c r="I123" s="384"/>
      <c r="J123" s="387" t="str">
        <f t="shared" ref="J123:J138" si="61">IFERROR(I123/$F$6,"")</f>
        <v/>
      </c>
      <c r="K123" s="377" t="str">
        <f t="shared" ref="K123:K138" si="62">IFERROR(I123/$I$35,"")</f>
        <v/>
      </c>
      <c r="L123" s="388" t="str">
        <f t="shared" si="60"/>
        <v/>
      </c>
    </row>
    <row r="124" spans="2:12" x14ac:dyDescent="0.35">
      <c r="B124" s="226" t="s">
        <v>3461</v>
      </c>
      <c r="C124" s="227" t="s">
        <v>3462</v>
      </c>
      <c r="E124" s="382"/>
      <c r="F124" s="386" t="str">
        <f t="shared" si="49"/>
        <v/>
      </c>
      <c r="G124" s="377" t="str">
        <f t="shared" si="55"/>
        <v/>
      </c>
      <c r="H124" s="377" t="str">
        <f t="shared" si="56"/>
        <v/>
      </c>
      <c r="I124" s="384"/>
      <c r="J124" s="387" t="str">
        <f t="shared" si="61"/>
        <v/>
      </c>
      <c r="K124" s="377" t="str">
        <f t="shared" si="62"/>
        <v/>
      </c>
      <c r="L124" s="388" t="str">
        <f t="shared" si="60"/>
        <v/>
      </c>
    </row>
    <row r="125" spans="2:12" x14ac:dyDescent="0.35">
      <c r="B125" s="226" t="s">
        <v>3463</v>
      </c>
      <c r="C125" s="227" t="s">
        <v>3464</v>
      </c>
      <c r="E125" s="382"/>
      <c r="F125" s="386" t="str">
        <f t="shared" si="49"/>
        <v/>
      </c>
      <c r="G125" s="377" t="str">
        <f t="shared" si="55"/>
        <v/>
      </c>
      <c r="H125" s="377" t="str">
        <f t="shared" si="56"/>
        <v/>
      </c>
      <c r="I125" s="384"/>
      <c r="J125" s="387" t="str">
        <f t="shared" si="61"/>
        <v/>
      </c>
      <c r="K125" s="377" t="str">
        <f t="shared" si="62"/>
        <v/>
      </c>
      <c r="L125" s="388" t="str">
        <f t="shared" si="60"/>
        <v/>
      </c>
    </row>
    <row r="126" spans="2:12" x14ac:dyDescent="0.35">
      <c r="B126" s="226" t="s">
        <v>3465</v>
      </c>
      <c r="C126" s="227" t="s">
        <v>3466</v>
      </c>
      <c r="E126" s="382"/>
      <c r="F126" s="386" t="str">
        <f t="shared" si="49"/>
        <v/>
      </c>
      <c r="G126" s="377" t="str">
        <f t="shared" si="55"/>
        <v/>
      </c>
      <c r="H126" s="377" t="str">
        <f t="shared" si="56"/>
        <v/>
      </c>
      <c r="I126" s="384"/>
      <c r="J126" s="387" t="str">
        <f t="shared" si="61"/>
        <v/>
      </c>
      <c r="K126" s="377" t="str">
        <f t="shared" si="62"/>
        <v/>
      </c>
      <c r="L126" s="388" t="str">
        <f t="shared" si="60"/>
        <v/>
      </c>
    </row>
    <row r="127" spans="2:12" x14ac:dyDescent="0.35">
      <c r="B127" s="226" t="s">
        <v>3467</v>
      </c>
      <c r="C127" s="227" t="s">
        <v>3468</v>
      </c>
      <c r="E127" s="382"/>
      <c r="F127" s="386" t="str">
        <f t="shared" si="49"/>
        <v/>
      </c>
      <c r="G127" s="377" t="str">
        <f t="shared" si="55"/>
        <v/>
      </c>
      <c r="H127" s="377" t="str">
        <f t="shared" si="56"/>
        <v/>
      </c>
      <c r="I127" s="384"/>
      <c r="J127" s="387" t="str">
        <f t="shared" si="61"/>
        <v/>
      </c>
      <c r="K127" s="377" t="str">
        <f t="shared" si="62"/>
        <v/>
      </c>
      <c r="L127" s="388" t="str">
        <f t="shared" si="60"/>
        <v/>
      </c>
    </row>
    <row r="128" spans="2:12" x14ac:dyDescent="0.35">
      <c r="B128" s="226" t="s">
        <v>3469</v>
      </c>
      <c r="C128" s="227" t="s">
        <v>3470</v>
      </c>
      <c r="E128" s="382"/>
      <c r="F128" s="386" t="str">
        <f t="shared" si="49"/>
        <v/>
      </c>
      <c r="G128" s="377" t="str">
        <f t="shared" si="55"/>
        <v/>
      </c>
      <c r="H128" s="377" t="str">
        <f t="shared" si="56"/>
        <v/>
      </c>
      <c r="I128" s="384"/>
      <c r="J128" s="387" t="str">
        <f t="shared" si="61"/>
        <v/>
      </c>
      <c r="K128" s="377" t="str">
        <f t="shared" si="62"/>
        <v/>
      </c>
      <c r="L128" s="388" t="str">
        <f t="shared" si="60"/>
        <v/>
      </c>
    </row>
    <row r="129" spans="2:12" x14ac:dyDescent="0.35">
      <c r="B129" s="226" t="s">
        <v>3471</v>
      </c>
      <c r="C129" s="227" t="s">
        <v>3472</v>
      </c>
      <c r="E129" s="382"/>
      <c r="F129" s="386" t="str">
        <f t="shared" si="49"/>
        <v/>
      </c>
      <c r="G129" s="377" t="str">
        <f t="shared" si="55"/>
        <v/>
      </c>
      <c r="H129" s="377" t="str">
        <f t="shared" si="56"/>
        <v/>
      </c>
      <c r="I129" s="384"/>
      <c r="J129" s="387" t="str">
        <f t="shared" si="61"/>
        <v/>
      </c>
      <c r="K129" s="377" t="str">
        <f t="shared" si="62"/>
        <v/>
      </c>
      <c r="L129" s="388" t="str">
        <f t="shared" si="60"/>
        <v/>
      </c>
    </row>
    <row r="130" spans="2:12" ht="29" x14ac:dyDescent="0.35">
      <c r="B130" s="226" t="s">
        <v>3473</v>
      </c>
      <c r="C130" s="227" t="s">
        <v>3474</v>
      </c>
      <c r="E130" s="382"/>
      <c r="F130" s="386" t="str">
        <f t="shared" si="49"/>
        <v/>
      </c>
      <c r="G130" s="377" t="str">
        <f t="shared" si="55"/>
        <v/>
      </c>
      <c r="H130" s="377" t="str">
        <f t="shared" si="56"/>
        <v/>
      </c>
      <c r="I130" s="384"/>
      <c r="J130" s="387" t="str">
        <f t="shared" si="61"/>
        <v/>
      </c>
      <c r="K130" s="377" t="str">
        <f t="shared" si="62"/>
        <v/>
      </c>
      <c r="L130" s="388" t="str">
        <f t="shared" si="60"/>
        <v/>
      </c>
    </row>
    <row r="131" spans="2:12" x14ac:dyDescent="0.35">
      <c r="B131" s="226" t="s">
        <v>3651</v>
      </c>
      <c r="C131" s="227" t="s">
        <v>3702</v>
      </c>
      <c r="E131" s="382"/>
      <c r="F131" s="386" t="str">
        <f t="shared" si="49"/>
        <v/>
      </c>
      <c r="G131" s="377" t="str">
        <f t="shared" si="55"/>
        <v/>
      </c>
      <c r="H131" s="377" t="str">
        <f t="shared" si="56"/>
        <v/>
      </c>
      <c r="I131" s="384"/>
      <c r="J131" s="387" t="str">
        <f t="shared" si="61"/>
        <v/>
      </c>
      <c r="K131" s="377" t="str">
        <f t="shared" si="62"/>
        <v/>
      </c>
      <c r="L131" s="388" t="str">
        <f t="shared" si="60"/>
        <v/>
      </c>
    </row>
    <row r="132" spans="2:12" x14ac:dyDescent="0.35">
      <c r="B132" s="226" t="s">
        <v>3475</v>
      </c>
      <c r="C132" s="227" t="s">
        <v>3476</v>
      </c>
      <c r="E132" s="382"/>
      <c r="F132" s="386" t="str">
        <f t="shared" si="49"/>
        <v/>
      </c>
      <c r="G132" s="377" t="str">
        <f t="shared" si="55"/>
        <v/>
      </c>
      <c r="H132" s="377" t="str">
        <f t="shared" si="56"/>
        <v/>
      </c>
      <c r="I132" s="384"/>
      <c r="J132" s="387" t="str">
        <f t="shared" si="61"/>
        <v/>
      </c>
      <c r="K132" s="377" t="str">
        <f t="shared" si="62"/>
        <v/>
      </c>
      <c r="L132" s="388" t="str">
        <f t="shared" si="60"/>
        <v/>
      </c>
    </row>
    <row r="133" spans="2:12" x14ac:dyDescent="0.35">
      <c r="B133" s="226" t="s">
        <v>3652</v>
      </c>
      <c r="C133" s="227" t="s">
        <v>3703</v>
      </c>
      <c r="E133" s="382"/>
      <c r="F133" s="386" t="str">
        <f t="shared" si="49"/>
        <v/>
      </c>
      <c r="G133" s="377" t="str">
        <f t="shared" si="55"/>
        <v/>
      </c>
      <c r="H133" s="377" t="str">
        <f t="shared" si="56"/>
        <v/>
      </c>
      <c r="I133" s="384"/>
      <c r="J133" s="387" t="str">
        <f t="shared" si="61"/>
        <v/>
      </c>
      <c r="K133" s="377" t="str">
        <f t="shared" si="62"/>
        <v/>
      </c>
      <c r="L133" s="388" t="str">
        <f t="shared" si="60"/>
        <v/>
      </c>
    </row>
    <row r="134" spans="2:12" x14ac:dyDescent="0.35">
      <c r="B134" s="226" t="s">
        <v>3477</v>
      </c>
      <c r="C134" s="227" t="s">
        <v>3478</v>
      </c>
      <c r="E134" s="382"/>
      <c r="F134" s="386" t="str">
        <f t="shared" si="49"/>
        <v/>
      </c>
      <c r="G134" s="377" t="str">
        <f t="shared" si="55"/>
        <v/>
      </c>
      <c r="H134" s="377" t="str">
        <f t="shared" si="56"/>
        <v/>
      </c>
      <c r="I134" s="384"/>
      <c r="J134" s="387" t="str">
        <f t="shared" si="61"/>
        <v/>
      </c>
      <c r="K134" s="377" t="str">
        <f t="shared" si="62"/>
        <v/>
      </c>
      <c r="L134" s="388" t="str">
        <f t="shared" si="60"/>
        <v/>
      </c>
    </row>
    <row r="135" spans="2:12" x14ac:dyDescent="0.35">
      <c r="B135" s="226" t="s">
        <v>3653</v>
      </c>
      <c r="C135" s="227" t="s">
        <v>3704</v>
      </c>
      <c r="E135" s="382"/>
      <c r="F135" s="386" t="str">
        <f t="shared" si="49"/>
        <v/>
      </c>
      <c r="G135" s="377" t="str">
        <f t="shared" si="55"/>
        <v/>
      </c>
      <c r="H135" s="377" t="str">
        <f t="shared" si="56"/>
        <v/>
      </c>
      <c r="I135" s="384"/>
      <c r="J135" s="387" t="str">
        <f t="shared" si="61"/>
        <v/>
      </c>
      <c r="K135" s="377" t="str">
        <f t="shared" si="62"/>
        <v/>
      </c>
      <c r="L135" s="388" t="str">
        <f t="shared" si="60"/>
        <v/>
      </c>
    </row>
    <row r="136" spans="2:12" x14ac:dyDescent="0.35">
      <c r="B136" s="226" t="s">
        <v>3654</v>
      </c>
      <c r="C136" s="227" t="s">
        <v>3705</v>
      </c>
      <c r="E136" s="382"/>
      <c r="F136" s="386" t="str">
        <f t="shared" si="49"/>
        <v/>
      </c>
      <c r="G136" s="377" t="str">
        <f t="shared" si="55"/>
        <v/>
      </c>
      <c r="H136" s="377" t="str">
        <f t="shared" si="56"/>
        <v/>
      </c>
      <c r="I136" s="383"/>
      <c r="J136" s="387" t="str">
        <f t="shared" si="61"/>
        <v/>
      </c>
      <c r="K136" s="377" t="str">
        <f t="shared" si="62"/>
        <v/>
      </c>
      <c r="L136" s="388" t="str">
        <f t="shared" si="60"/>
        <v/>
      </c>
    </row>
    <row r="137" spans="2:12" x14ac:dyDescent="0.35">
      <c r="B137" s="226" t="s">
        <v>3655</v>
      </c>
      <c r="C137" s="227" t="s">
        <v>3706</v>
      </c>
      <c r="E137" s="435"/>
      <c r="F137" s="386" t="str">
        <f t="shared" si="49"/>
        <v/>
      </c>
      <c r="G137" s="377" t="str">
        <f t="shared" si="55"/>
        <v/>
      </c>
      <c r="H137" s="377" t="str">
        <f t="shared" si="56"/>
        <v/>
      </c>
      <c r="I137" s="384"/>
      <c r="J137" s="387" t="str">
        <f t="shared" si="61"/>
        <v/>
      </c>
      <c r="K137" s="377" t="str">
        <f t="shared" si="62"/>
        <v/>
      </c>
      <c r="L137" s="388" t="str">
        <f t="shared" si="60"/>
        <v/>
      </c>
    </row>
    <row r="138" spans="2:12" x14ac:dyDescent="0.35">
      <c r="B138" s="226" t="s">
        <v>3656</v>
      </c>
      <c r="C138" s="227" t="s">
        <v>3707</v>
      </c>
      <c r="E138" s="382"/>
      <c r="F138" s="386" t="str">
        <f>IFERROR(E138/$F$6,"")</f>
        <v/>
      </c>
      <c r="G138" s="377" t="str">
        <f t="shared" si="55"/>
        <v/>
      </c>
      <c r="H138" s="377" t="str">
        <f t="shared" si="56"/>
        <v/>
      </c>
      <c r="I138" s="383"/>
      <c r="J138" s="387" t="str">
        <f t="shared" si="61"/>
        <v/>
      </c>
      <c r="K138" s="377" t="str">
        <f t="shared" si="62"/>
        <v/>
      </c>
      <c r="L138" s="388" t="str">
        <f t="shared" si="60"/>
        <v/>
      </c>
    </row>
    <row r="139" spans="2:12" x14ac:dyDescent="0.35">
      <c r="B139" s="226"/>
      <c r="C139" s="227"/>
      <c r="E139" s="382"/>
      <c r="F139" s="386"/>
      <c r="G139" s="377"/>
      <c r="H139" s="377"/>
      <c r="I139" s="384"/>
      <c r="J139" s="387"/>
      <c r="K139" s="377"/>
      <c r="L139" s="388"/>
    </row>
    <row r="140" spans="2:12" x14ac:dyDescent="0.35">
      <c r="B140" s="238"/>
      <c r="C140" s="234" t="s">
        <v>3479</v>
      </c>
      <c r="E140" s="394">
        <f>SUM(E121:E138)</f>
        <v>0</v>
      </c>
      <c r="F140" s="397" t="str">
        <f t="shared" ref="F140:F142" si="63">IFERROR(E140/$F$6,"")</f>
        <v/>
      </c>
      <c r="G140" s="378" t="str">
        <f t="shared" ref="G140:G147" si="64">IFERROR(E140/$E$35,"")</f>
        <v/>
      </c>
      <c r="H140" s="378" t="str">
        <f t="shared" ref="H140:H147" si="65">IFERROR(E140/$E$8,"")</f>
        <v/>
      </c>
      <c r="I140" s="398">
        <f>SUM(I121:I138)</f>
        <v>0</v>
      </c>
      <c r="J140" s="379" t="str">
        <f t="shared" ref="J140:J143" si="66">IFERROR(I140/$F$6,"")</f>
        <v/>
      </c>
      <c r="K140" s="378" t="str">
        <f t="shared" ref="K140:K143" si="67">IFERROR(I140/$I$35,"")</f>
        <v/>
      </c>
      <c r="L140" s="399" t="str">
        <f t="shared" ref="L140:L143" si="68">IFERROR(I140/$I$8,"")</f>
        <v/>
      </c>
    </row>
    <row r="141" spans="2:12" x14ac:dyDescent="0.35">
      <c r="B141" s="226"/>
      <c r="C141" s="227"/>
      <c r="E141" s="382"/>
      <c r="F141" s="386"/>
      <c r="G141" s="377"/>
      <c r="H141" s="377"/>
      <c r="I141" s="384"/>
      <c r="J141" s="387"/>
      <c r="K141" s="377"/>
      <c r="L141" s="388"/>
    </row>
    <row r="142" spans="2:12" x14ac:dyDescent="0.35">
      <c r="B142" s="224" t="s">
        <v>3480</v>
      </c>
      <c r="C142" s="225" t="s">
        <v>3481</v>
      </c>
      <c r="E142" s="394"/>
      <c r="F142" s="397" t="str">
        <f t="shared" si="63"/>
        <v/>
      </c>
      <c r="G142" s="378" t="str">
        <f t="shared" si="64"/>
        <v/>
      </c>
      <c r="H142" s="378" t="str">
        <f t="shared" si="65"/>
        <v/>
      </c>
      <c r="I142" s="398"/>
      <c r="J142" s="379" t="str">
        <f t="shared" si="66"/>
        <v/>
      </c>
      <c r="K142" s="378" t="str">
        <f t="shared" si="67"/>
        <v/>
      </c>
      <c r="L142" s="399" t="str">
        <f t="shared" si="68"/>
        <v/>
      </c>
    </row>
    <row r="143" spans="2:12" x14ac:dyDescent="0.35">
      <c r="B143" s="226" t="s">
        <v>3482</v>
      </c>
      <c r="C143" s="227" t="s">
        <v>3483</v>
      </c>
      <c r="E143" s="435"/>
      <c r="F143" s="386" t="str">
        <f>IFERROR(E143/$F$6,"")</f>
        <v/>
      </c>
      <c r="G143" s="377" t="str">
        <f t="shared" si="64"/>
        <v/>
      </c>
      <c r="H143" s="377" t="str">
        <f t="shared" si="65"/>
        <v/>
      </c>
      <c r="I143" s="384"/>
      <c r="J143" s="387" t="str">
        <f t="shared" si="66"/>
        <v/>
      </c>
      <c r="K143" s="377" t="str">
        <f t="shared" si="67"/>
        <v/>
      </c>
      <c r="L143" s="388" t="str">
        <f t="shared" si="68"/>
        <v/>
      </c>
    </row>
    <row r="144" spans="2:12" x14ac:dyDescent="0.35">
      <c r="B144" s="226" t="s">
        <v>3484</v>
      </c>
      <c r="C144" s="227" t="s">
        <v>3485</v>
      </c>
      <c r="E144" s="382"/>
      <c r="F144" s="386" t="str">
        <f t="shared" ref="F144:F147" si="69">IFERROR(E144/$F$6,"")</f>
        <v/>
      </c>
      <c r="G144" s="377" t="str">
        <f t="shared" si="64"/>
        <v/>
      </c>
      <c r="H144" s="377" t="str">
        <f t="shared" si="65"/>
        <v/>
      </c>
      <c r="I144" s="383"/>
      <c r="J144" s="387" t="str">
        <f t="shared" ref="J144:J147" si="70">IFERROR(I144/$F$6,"")</f>
        <v/>
      </c>
      <c r="K144" s="377" t="str">
        <f t="shared" ref="K144:K147" si="71">IFERROR(I144/$I$35,"")</f>
        <v/>
      </c>
      <c r="L144" s="388" t="str">
        <f t="shared" ref="L144:L147" si="72">IFERROR(I144/$I$8,"")</f>
        <v/>
      </c>
    </row>
    <row r="145" spans="2:12" x14ac:dyDescent="0.35">
      <c r="B145" s="226" t="s">
        <v>3486</v>
      </c>
      <c r="C145" s="227" t="s">
        <v>3487</v>
      </c>
      <c r="E145" s="435"/>
      <c r="F145" s="386" t="str">
        <f t="shared" si="69"/>
        <v/>
      </c>
      <c r="G145" s="377" t="str">
        <f t="shared" si="64"/>
        <v/>
      </c>
      <c r="H145" s="377" t="str">
        <f t="shared" si="65"/>
        <v/>
      </c>
      <c r="I145" s="384"/>
      <c r="J145" s="387" t="str">
        <f t="shared" si="70"/>
        <v/>
      </c>
      <c r="K145" s="377" t="str">
        <f t="shared" si="71"/>
        <v/>
      </c>
      <c r="L145" s="388" t="str">
        <f t="shared" si="72"/>
        <v/>
      </c>
    </row>
    <row r="146" spans="2:12" x14ac:dyDescent="0.35">
      <c r="B146" s="226" t="s">
        <v>3488</v>
      </c>
      <c r="C146" s="227" t="s">
        <v>3489</v>
      </c>
      <c r="E146" s="382"/>
      <c r="F146" s="386" t="str">
        <f t="shared" si="69"/>
        <v/>
      </c>
      <c r="G146" s="377" t="str">
        <f t="shared" si="64"/>
        <v/>
      </c>
      <c r="H146" s="377" t="str">
        <f t="shared" si="65"/>
        <v/>
      </c>
      <c r="I146" s="383"/>
      <c r="J146" s="387" t="str">
        <f t="shared" si="70"/>
        <v/>
      </c>
      <c r="K146" s="377" t="str">
        <f t="shared" si="71"/>
        <v/>
      </c>
      <c r="L146" s="388" t="str">
        <f t="shared" si="72"/>
        <v/>
      </c>
    </row>
    <row r="147" spans="2:12" x14ac:dyDescent="0.35">
      <c r="B147" s="226" t="s">
        <v>3490</v>
      </c>
      <c r="C147" s="227" t="s">
        <v>3491</v>
      </c>
      <c r="E147" s="382"/>
      <c r="F147" s="386" t="str">
        <f t="shared" si="69"/>
        <v/>
      </c>
      <c r="G147" s="377" t="str">
        <f t="shared" si="64"/>
        <v/>
      </c>
      <c r="H147" s="377" t="str">
        <f t="shared" si="65"/>
        <v/>
      </c>
      <c r="I147" s="384"/>
      <c r="J147" s="387" t="str">
        <f t="shared" si="70"/>
        <v/>
      </c>
      <c r="K147" s="377" t="str">
        <f t="shared" si="71"/>
        <v/>
      </c>
      <c r="L147" s="388" t="str">
        <f t="shared" si="72"/>
        <v/>
      </c>
    </row>
    <row r="148" spans="2:12" x14ac:dyDescent="0.35">
      <c r="B148" s="226"/>
      <c r="C148" s="227"/>
      <c r="E148" s="382"/>
      <c r="F148" s="386"/>
      <c r="G148" s="377"/>
      <c r="H148" s="377"/>
      <c r="I148" s="384"/>
      <c r="J148" s="387"/>
      <c r="K148" s="377"/>
      <c r="L148" s="388"/>
    </row>
    <row r="149" spans="2:12" x14ac:dyDescent="0.35">
      <c r="B149" s="238"/>
      <c r="C149" s="234" t="s">
        <v>3492</v>
      </c>
      <c r="E149" s="404">
        <f>SUM(E142:E147)</f>
        <v>0</v>
      </c>
      <c r="F149" s="397" t="str">
        <f t="shared" ref="F149" si="73">IFERROR(E149/$F$6,"")</f>
        <v/>
      </c>
      <c r="G149" s="378" t="str">
        <f t="shared" ref="G149" si="74">IFERROR(E149/$E$35,"")</f>
        <v/>
      </c>
      <c r="H149" s="378" t="str">
        <f t="shared" ref="H149" si="75">IFERROR(E149/$E$8,"")</f>
        <v/>
      </c>
      <c r="I149" s="379">
        <f>SUM(I142:I147)</f>
        <v>0</v>
      </c>
      <c r="J149" s="379" t="str">
        <f t="shared" ref="J149" si="76">IFERROR(I149/$F$6,"")</f>
        <v/>
      </c>
      <c r="K149" s="378" t="str">
        <f t="shared" ref="K149" si="77">IFERROR(I149/$I$35,"")</f>
        <v/>
      </c>
      <c r="L149" s="399" t="str">
        <f t="shared" ref="L149" si="78">IFERROR(I149/$I$8,"")</f>
        <v/>
      </c>
    </row>
    <row r="150" spans="2:12" x14ac:dyDescent="0.35">
      <c r="B150" s="226"/>
      <c r="C150" s="227"/>
      <c r="E150" s="385"/>
      <c r="F150" s="396"/>
      <c r="G150" s="401"/>
      <c r="H150" s="402"/>
      <c r="I150" s="396"/>
      <c r="J150" s="396"/>
      <c r="K150" s="402"/>
      <c r="L150" s="403"/>
    </row>
    <row r="151" spans="2:12" x14ac:dyDescent="0.35">
      <c r="B151" s="224" t="s">
        <v>3493</v>
      </c>
      <c r="C151" s="225" t="s">
        <v>3494</v>
      </c>
      <c r="E151" s="436"/>
      <c r="F151" s="397" t="str">
        <f t="shared" ref="F151" si="79">IFERROR(E151/$F$6,"")</f>
        <v/>
      </c>
      <c r="G151" s="378" t="str">
        <f t="shared" ref="G151" si="80">IFERROR(E151/$E$35,"")</f>
        <v/>
      </c>
      <c r="H151" s="378" t="str">
        <f t="shared" ref="H151" si="81">IFERROR(E151/$E$8,"")</f>
        <v/>
      </c>
      <c r="I151" s="398"/>
      <c r="J151" s="379" t="str">
        <f t="shared" ref="J151" si="82">IFERROR(I151/$F$6,"")</f>
        <v/>
      </c>
      <c r="K151" s="378" t="str">
        <f t="shared" ref="K151" si="83">IFERROR(I151/$I$35,"")</f>
        <v/>
      </c>
      <c r="L151" s="399" t="str">
        <f t="shared" ref="L151" si="84">IFERROR(I151/$I$8,"")</f>
        <v/>
      </c>
    </row>
    <row r="152" spans="2:12" x14ac:dyDescent="0.35">
      <c r="B152" s="226" t="s">
        <v>3495</v>
      </c>
      <c r="C152" s="227" t="s">
        <v>3496</v>
      </c>
      <c r="E152" s="382"/>
      <c r="F152" s="386" t="str">
        <f t="shared" ref="F152:F156" si="85">IFERROR(E152/$F$6,"")</f>
        <v/>
      </c>
      <c r="G152" s="377" t="str">
        <f t="shared" ref="G152:G156" si="86">IFERROR(E152/$E$35,"")</f>
        <v/>
      </c>
      <c r="H152" s="377" t="str">
        <f t="shared" ref="H152:H156" si="87">IFERROR(E152/$E$8,"")</f>
        <v/>
      </c>
      <c r="I152" s="384"/>
      <c r="J152" s="387" t="str">
        <f t="shared" ref="J152" si="88">IFERROR(I152/$F$6,"")</f>
        <v/>
      </c>
      <c r="K152" s="377" t="str">
        <f t="shared" ref="K152" si="89">IFERROR(I152/$I$35,"")</f>
        <v/>
      </c>
      <c r="L152" s="388" t="str">
        <f t="shared" ref="L152" si="90">IFERROR(I152/$I$8,"")</f>
        <v/>
      </c>
    </row>
    <row r="153" spans="2:12" x14ac:dyDescent="0.35">
      <c r="B153" s="226" t="s">
        <v>3497</v>
      </c>
      <c r="C153" s="227" t="s">
        <v>3498</v>
      </c>
      <c r="E153" s="382"/>
      <c r="F153" s="386" t="str">
        <f t="shared" si="85"/>
        <v/>
      </c>
      <c r="G153" s="377" t="str">
        <f t="shared" si="86"/>
        <v/>
      </c>
      <c r="H153" s="377" t="str">
        <f t="shared" si="87"/>
        <v/>
      </c>
      <c r="I153" s="384"/>
      <c r="J153" s="387" t="str">
        <f t="shared" ref="J153:J156" si="91">IFERROR(I153/$F$6,"")</f>
        <v/>
      </c>
      <c r="K153" s="377" t="str">
        <f t="shared" ref="K153:K156" si="92">IFERROR(I153/$I$35,"")</f>
        <v/>
      </c>
      <c r="L153" s="388" t="str">
        <f t="shared" ref="L153:L156" si="93">IFERROR(I153/$I$8,"")</f>
        <v/>
      </c>
    </row>
    <row r="154" spans="2:12" x14ac:dyDescent="0.35">
      <c r="B154" s="226" t="s">
        <v>3499</v>
      </c>
      <c r="C154" s="227" t="s">
        <v>3500</v>
      </c>
      <c r="E154" s="382"/>
      <c r="F154" s="386" t="str">
        <f t="shared" si="85"/>
        <v/>
      </c>
      <c r="G154" s="377" t="str">
        <f t="shared" si="86"/>
        <v/>
      </c>
      <c r="H154" s="377" t="str">
        <f t="shared" si="87"/>
        <v/>
      </c>
      <c r="I154" s="384"/>
      <c r="J154" s="387" t="str">
        <f t="shared" si="91"/>
        <v/>
      </c>
      <c r="K154" s="377" t="str">
        <f t="shared" si="92"/>
        <v/>
      </c>
      <c r="L154" s="388" t="str">
        <f t="shared" si="93"/>
        <v/>
      </c>
    </row>
    <row r="155" spans="2:12" x14ac:dyDescent="0.35">
      <c r="B155" s="226" t="s">
        <v>3501</v>
      </c>
      <c r="C155" s="227" t="s">
        <v>3502</v>
      </c>
      <c r="E155" s="382"/>
      <c r="F155" s="386" t="str">
        <f t="shared" si="85"/>
        <v/>
      </c>
      <c r="G155" s="377" t="str">
        <f t="shared" si="86"/>
        <v/>
      </c>
      <c r="H155" s="377" t="str">
        <f t="shared" si="87"/>
        <v/>
      </c>
      <c r="I155" s="383"/>
      <c r="J155" s="387" t="str">
        <f t="shared" si="91"/>
        <v/>
      </c>
      <c r="K155" s="377" t="str">
        <f t="shared" si="92"/>
        <v/>
      </c>
      <c r="L155" s="388" t="str">
        <f t="shared" si="93"/>
        <v/>
      </c>
    </row>
    <row r="156" spans="2:12" x14ac:dyDescent="0.35">
      <c r="B156" s="226" t="s">
        <v>3503</v>
      </c>
      <c r="C156" s="227" t="s">
        <v>3504</v>
      </c>
      <c r="E156" s="382"/>
      <c r="F156" s="386" t="str">
        <f t="shared" si="85"/>
        <v/>
      </c>
      <c r="G156" s="377" t="str">
        <f t="shared" si="86"/>
        <v/>
      </c>
      <c r="H156" s="377" t="str">
        <f t="shared" si="87"/>
        <v/>
      </c>
      <c r="I156" s="384"/>
      <c r="J156" s="387" t="str">
        <f t="shared" si="91"/>
        <v/>
      </c>
      <c r="K156" s="377" t="str">
        <f t="shared" si="92"/>
        <v/>
      </c>
      <c r="L156" s="388" t="str">
        <f t="shared" si="93"/>
        <v/>
      </c>
    </row>
    <row r="157" spans="2:12" ht="18" customHeight="1" x14ac:dyDescent="0.35">
      <c r="B157" s="226"/>
      <c r="C157" s="227"/>
      <c r="E157" s="382"/>
      <c r="F157" s="396"/>
      <c r="G157" s="401"/>
      <c r="H157" s="402"/>
      <c r="I157" s="383"/>
      <c r="J157" s="396"/>
      <c r="K157" s="402"/>
      <c r="L157" s="403"/>
    </row>
    <row r="158" spans="2:12" x14ac:dyDescent="0.35">
      <c r="B158" s="238"/>
      <c r="C158" s="234" t="s">
        <v>3505</v>
      </c>
      <c r="E158" s="394">
        <f>SUM(E151:E156)</f>
        <v>0</v>
      </c>
      <c r="F158" s="397" t="str">
        <f t="shared" ref="F158:F160" si="94">IFERROR(E158/$F$6,"")</f>
        <v/>
      </c>
      <c r="G158" s="378" t="str">
        <f t="shared" ref="G158" si="95">IFERROR(E158/$E$35,"")</f>
        <v/>
      </c>
      <c r="H158" s="378" t="str">
        <f t="shared" ref="H158" si="96">IFERROR(E158/$E$8,"")</f>
        <v/>
      </c>
      <c r="I158" s="398">
        <f>SUM(I151:I156)</f>
        <v>0</v>
      </c>
      <c r="J158" s="379" t="str">
        <f t="shared" ref="J158" si="97">IFERROR(I158/$F$6,"")</f>
        <v/>
      </c>
      <c r="K158" s="378" t="str">
        <f t="shared" ref="K158" si="98">IFERROR(I158/$I$35,"")</f>
        <v/>
      </c>
      <c r="L158" s="399" t="str">
        <f t="shared" ref="L158" si="99">IFERROR(I158/$I$8,"")</f>
        <v/>
      </c>
    </row>
    <row r="159" spans="2:12" x14ac:dyDescent="0.35">
      <c r="B159" s="226"/>
      <c r="C159" s="227"/>
      <c r="E159" s="382"/>
      <c r="F159" s="386"/>
      <c r="G159" s="377"/>
      <c r="H159" s="377"/>
      <c r="I159" s="384"/>
      <c r="J159" s="387"/>
      <c r="K159" s="377"/>
      <c r="L159" s="388"/>
    </row>
    <row r="160" spans="2:12" x14ac:dyDescent="0.35">
      <c r="B160" s="224" t="s">
        <v>3506</v>
      </c>
      <c r="C160" s="225" t="s">
        <v>3507</v>
      </c>
      <c r="E160" s="436"/>
      <c r="F160" s="397" t="str">
        <f t="shared" si="94"/>
        <v/>
      </c>
      <c r="G160" s="378" t="str">
        <f t="shared" ref="G160" si="100">IFERROR(E160/$E$35,"")</f>
        <v/>
      </c>
      <c r="H160" s="378" t="str">
        <f t="shared" ref="H160" si="101">IFERROR(E160/$E$8,"")</f>
        <v/>
      </c>
      <c r="I160" s="398"/>
      <c r="J160" s="379" t="str">
        <f t="shared" ref="J160" si="102">IFERROR(I160/$F$6,"")</f>
        <v/>
      </c>
      <c r="K160" s="378" t="str">
        <f t="shared" ref="K160" si="103">IFERROR(I160/$I$35,"")</f>
        <v/>
      </c>
      <c r="L160" s="399" t="str">
        <f t="shared" ref="L160" si="104">IFERROR(I160/$I$8,"")</f>
        <v/>
      </c>
    </row>
    <row r="161" spans="2:12" x14ac:dyDescent="0.35">
      <c r="B161" s="226" t="s">
        <v>3508</v>
      </c>
      <c r="C161" s="227" t="s">
        <v>3509</v>
      </c>
      <c r="E161" s="382"/>
      <c r="F161" s="386" t="str">
        <f t="shared" ref="F161:F178" si="105">IFERROR(E161/$F$6,"")</f>
        <v/>
      </c>
      <c r="G161" s="377" t="str">
        <f t="shared" ref="G161:G178" si="106">IFERROR(E161/$E$35,"")</f>
        <v/>
      </c>
      <c r="H161" s="377" t="str">
        <f t="shared" ref="H161:H178" si="107">IFERROR(E161/$E$8,"")</f>
        <v/>
      </c>
      <c r="I161" s="383"/>
      <c r="J161" s="387" t="str">
        <f t="shared" ref="J161" si="108">IFERROR(I161/$F$6,"")</f>
        <v/>
      </c>
      <c r="K161" s="377" t="str">
        <f t="shared" ref="K161" si="109">IFERROR(I161/$I$35,"")</f>
        <v/>
      </c>
      <c r="L161" s="388" t="str">
        <f t="shared" ref="L161" si="110">IFERROR(I161/$I$8,"")</f>
        <v/>
      </c>
    </row>
    <row r="162" spans="2:12" ht="29" x14ac:dyDescent="0.35">
      <c r="B162" s="226" t="s">
        <v>3510</v>
      </c>
      <c r="C162" s="227" t="s">
        <v>3511</v>
      </c>
      <c r="E162" s="435"/>
      <c r="F162" s="386" t="str">
        <f t="shared" si="105"/>
        <v/>
      </c>
      <c r="G162" s="377" t="str">
        <f t="shared" si="106"/>
        <v/>
      </c>
      <c r="H162" s="377" t="str">
        <f t="shared" si="107"/>
        <v/>
      </c>
      <c r="I162" s="384"/>
      <c r="J162" s="387" t="str">
        <f t="shared" ref="J162:J178" si="111">IFERROR(I162/$F$6,"")</f>
        <v/>
      </c>
      <c r="K162" s="377" t="str">
        <f t="shared" ref="K162:K178" si="112">IFERROR(I162/$I$35,"")</f>
        <v/>
      </c>
      <c r="L162" s="388" t="str">
        <f t="shared" ref="L162:L178" si="113">IFERROR(I162/$I$8,"")</f>
        <v/>
      </c>
    </row>
    <row r="163" spans="2:12" x14ac:dyDescent="0.35">
      <c r="B163" s="226" t="s">
        <v>3512</v>
      </c>
      <c r="C163" s="227" t="s">
        <v>3513</v>
      </c>
      <c r="E163" s="382"/>
      <c r="F163" s="386" t="str">
        <f t="shared" si="105"/>
        <v/>
      </c>
      <c r="G163" s="377" t="str">
        <f t="shared" si="106"/>
        <v/>
      </c>
      <c r="H163" s="377" t="str">
        <f t="shared" si="107"/>
        <v/>
      </c>
      <c r="I163" s="383"/>
      <c r="J163" s="387" t="str">
        <f t="shared" si="111"/>
        <v/>
      </c>
      <c r="K163" s="377" t="str">
        <f t="shared" si="112"/>
        <v/>
      </c>
      <c r="L163" s="388" t="str">
        <f t="shared" si="113"/>
        <v/>
      </c>
    </row>
    <row r="164" spans="2:12" x14ac:dyDescent="0.35">
      <c r="B164" s="226" t="s">
        <v>3514</v>
      </c>
      <c r="C164" s="227" t="s">
        <v>3515</v>
      </c>
      <c r="E164" s="382"/>
      <c r="F164" s="386" t="str">
        <f t="shared" si="105"/>
        <v/>
      </c>
      <c r="G164" s="377" t="str">
        <f t="shared" si="106"/>
        <v/>
      </c>
      <c r="H164" s="377" t="str">
        <f t="shared" si="107"/>
        <v/>
      </c>
      <c r="I164" s="384"/>
      <c r="J164" s="387" t="str">
        <f t="shared" si="111"/>
        <v/>
      </c>
      <c r="K164" s="377" t="str">
        <f t="shared" si="112"/>
        <v/>
      </c>
      <c r="L164" s="388" t="str">
        <f t="shared" si="113"/>
        <v/>
      </c>
    </row>
    <row r="165" spans="2:12" x14ac:dyDescent="0.35">
      <c r="B165" s="226" t="s">
        <v>3516</v>
      </c>
      <c r="C165" s="227" t="s">
        <v>3517</v>
      </c>
      <c r="E165" s="382"/>
      <c r="F165" s="386" t="str">
        <f t="shared" si="105"/>
        <v/>
      </c>
      <c r="G165" s="377" t="str">
        <f t="shared" si="106"/>
        <v/>
      </c>
      <c r="H165" s="377" t="str">
        <f t="shared" si="107"/>
        <v/>
      </c>
      <c r="I165" s="384"/>
      <c r="J165" s="387" t="str">
        <f t="shared" si="111"/>
        <v/>
      </c>
      <c r="K165" s="377" t="str">
        <f t="shared" si="112"/>
        <v/>
      </c>
      <c r="L165" s="388" t="str">
        <f t="shared" si="113"/>
        <v/>
      </c>
    </row>
    <row r="166" spans="2:12" ht="43.5" x14ac:dyDescent="0.35">
      <c r="B166" s="226" t="s">
        <v>3657</v>
      </c>
      <c r="C166" s="227" t="s">
        <v>3708</v>
      </c>
      <c r="E166" s="382"/>
      <c r="F166" s="386" t="str">
        <f t="shared" si="105"/>
        <v/>
      </c>
      <c r="G166" s="377" t="str">
        <f t="shared" si="106"/>
        <v/>
      </c>
      <c r="H166" s="377" t="str">
        <f t="shared" si="107"/>
        <v/>
      </c>
      <c r="I166" s="384"/>
      <c r="J166" s="387" t="str">
        <f t="shared" si="111"/>
        <v/>
      </c>
      <c r="K166" s="377" t="str">
        <f t="shared" si="112"/>
        <v/>
      </c>
      <c r="L166" s="388" t="str">
        <f t="shared" si="113"/>
        <v/>
      </c>
    </row>
    <row r="167" spans="2:12" x14ac:dyDescent="0.35">
      <c r="B167" s="226" t="s">
        <v>3518</v>
      </c>
      <c r="C167" s="227" t="s">
        <v>3519</v>
      </c>
      <c r="E167" s="382"/>
      <c r="F167" s="386" t="str">
        <f t="shared" si="105"/>
        <v/>
      </c>
      <c r="G167" s="377" t="str">
        <f t="shared" si="106"/>
        <v/>
      </c>
      <c r="H167" s="377" t="str">
        <f t="shared" si="107"/>
        <v/>
      </c>
      <c r="I167" s="384"/>
      <c r="J167" s="387" t="str">
        <f t="shared" si="111"/>
        <v/>
      </c>
      <c r="K167" s="377" t="str">
        <f t="shared" si="112"/>
        <v/>
      </c>
      <c r="L167" s="388" t="str">
        <f t="shared" si="113"/>
        <v/>
      </c>
    </row>
    <row r="168" spans="2:12" x14ac:dyDescent="0.35">
      <c r="B168" s="226" t="s">
        <v>3520</v>
      </c>
      <c r="C168" s="227" t="s">
        <v>3521</v>
      </c>
      <c r="E168" s="435"/>
      <c r="F168" s="386" t="str">
        <f t="shared" si="105"/>
        <v/>
      </c>
      <c r="G168" s="377" t="str">
        <f t="shared" si="106"/>
        <v/>
      </c>
      <c r="H168" s="377" t="str">
        <f t="shared" si="107"/>
        <v/>
      </c>
      <c r="I168" s="384"/>
      <c r="J168" s="387" t="str">
        <f t="shared" si="111"/>
        <v/>
      </c>
      <c r="K168" s="377" t="str">
        <f t="shared" si="112"/>
        <v/>
      </c>
      <c r="L168" s="388" t="str">
        <f t="shared" si="113"/>
        <v/>
      </c>
    </row>
    <row r="169" spans="2:12" x14ac:dyDescent="0.35">
      <c r="B169" s="226" t="s">
        <v>3522</v>
      </c>
      <c r="C169" s="227" t="s">
        <v>3523</v>
      </c>
      <c r="E169" s="382"/>
      <c r="F169" s="386" t="str">
        <f t="shared" si="105"/>
        <v/>
      </c>
      <c r="G169" s="377" t="str">
        <f t="shared" si="106"/>
        <v/>
      </c>
      <c r="H169" s="377" t="str">
        <f t="shared" si="107"/>
        <v/>
      </c>
      <c r="I169" s="383"/>
      <c r="J169" s="387" t="str">
        <f t="shared" si="111"/>
        <v/>
      </c>
      <c r="K169" s="377" t="str">
        <f t="shared" si="112"/>
        <v/>
      </c>
      <c r="L169" s="388" t="str">
        <f t="shared" si="113"/>
        <v/>
      </c>
    </row>
    <row r="170" spans="2:12" x14ac:dyDescent="0.35">
      <c r="B170" s="226" t="s">
        <v>3658</v>
      </c>
      <c r="C170" s="227" t="s">
        <v>3709</v>
      </c>
      <c r="D170" s="236"/>
      <c r="E170" s="435"/>
      <c r="F170" s="386" t="str">
        <f t="shared" si="105"/>
        <v/>
      </c>
      <c r="G170" s="377" t="str">
        <f t="shared" si="106"/>
        <v/>
      </c>
      <c r="H170" s="377" t="str">
        <f t="shared" si="107"/>
        <v/>
      </c>
      <c r="I170" s="384"/>
      <c r="J170" s="387" t="str">
        <f t="shared" si="111"/>
        <v/>
      </c>
      <c r="K170" s="377" t="str">
        <f t="shared" si="112"/>
        <v/>
      </c>
      <c r="L170" s="388" t="str">
        <f t="shared" si="113"/>
        <v/>
      </c>
    </row>
    <row r="171" spans="2:12" x14ac:dyDescent="0.35">
      <c r="B171" s="226" t="s">
        <v>3524</v>
      </c>
      <c r="C171" s="227" t="s">
        <v>3525</v>
      </c>
      <c r="E171" s="435"/>
      <c r="F171" s="386" t="str">
        <f t="shared" si="105"/>
        <v/>
      </c>
      <c r="G171" s="377" t="str">
        <f t="shared" si="106"/>
        <v/>
      </c>
      <c r="H171" s="377" t="str">
        <f t="shared" si="107"/>
        <v/>
      </c>
      <c r="I171" s="384"/>
      <c r="J171" s="387" t="str">
        <f t="shared" si="111"/>
        <v/>
      </c>
      <c r="K171" s="377" t="str">
        <f t="shared" si="112"/>
        <v/>
      </c>
      <c r="L171" s="388" t="str">
        <f t="shared" si="113"/>
        <v/>
      </c>
    </row>
    <row r="172" spans="2:12" x14ac:dyDescent="0.35">
      <c r="B172" s="226" t="s">
        <v>3526</v>
      </c>
      <c r="C172" s="227" t="s">
        <v>3527</v>
      </c>
      <c r="E172" s="435"/>
      <c r="F172" s="386" t="str">
        <f t="shared" si="105"/>
        <v/>
      </c>
      <c r="G172" s="377" t="str">
        <f t="shared" si="106"/>
        <v/>
      </c>
      <c r="H172" s="377" t="str">
        <f t="shared" si="107"/>
        <v/>
      </c>
      <c r="I172" s="384"/>
      <c r="J172" s="387" t="str">
        <f t="shared" si="111"/>
        <v/>
      </c>
      <c r="K172" s="377" t="str">
        <f t="shared" si="112"/>
        <v/>
      </c>
      <c r="L172" s="388" t="str">
        <f t="shared" si="113"/>
        <v/>
      </c>
    </row>
    <row r="173" spans="2:12" x14ac:dyDescent="0.35">
      <c r="B173" s="226" t="s">
        <v>3528</v>
      </c>
      <c r="C173" s="227" t="s">
        <v>3529</v>
      </c>
      <c r="E173" s="435"/>
      <c r="F173" s="386" t="str">
        <f t="shared" si="105"/>
        <v/>
      </c>
      <c r="G173" s="377" t="str">
        <f t="shared" si="106"/>
        <v/>
      </c>
      <c r="H173" s="377" t="str">
        <f t="shared" si="107"/>
        <v/>
      </c>
      <c r="I173" s="384"/>
      <c r="J173" s="387" t="str">
        <f t="shared" si="111"/>
        <v/>
      </c>
      <c r="K173" s="377" t="str">
        <f t="shared" si="112"/>
        <v/>
      </c>
      <c r="L173" s="388" t="str">
        <f t="shared" si="113"/>
        <v/>
      </c>
    </row>
    <row r="174" spans="2:12" x14ac:dyDescent="0.35">
      <c r="B174" s="226" t="s">
        <v>3530</v>
      </c>
      <c r="C174" s="227" t="s">
        <v>3531</v>
      </c>
      <c r="E174" s="435"/>
      <c r="F174" s="386" t="str">
        <f t="shared" si="105"/>
        <v/>
      </c>
      <c r="G174" s="377" t="str">
        <f t="shared" si="106"/>
        <v/>
      </c>
      <c r="H174" s="377" t="str">
        <f t="shared" si="107"/>
        <v/>
      </c>
      <c r="I174" s="384"/>
      <c r="J174" s="387" t="str">
        <f t="shared" si="111"/>
        <v/>
      </c>
      <c r="K174" s="377" t="str">
        <f t="shared" si="112"/>
        <v/>
      </c>
      <c r="L174" s="388" t="str">
        <f t="shared" si="113"/>
        <v/>
      </c>
    </row>
    <row r="175" spans="2:12" x14ac:dyDescent="0.35">
      <c r="B175" s="226" t="s">
        <v>3532</v>
      </c>
      <c r="C175" s="227" t="s">
        <v>3533</v>
      </c>
      <c r="E175" s="435"/>
      <c r="F175" s="386" t="str">
        <f t="shared" si="105"/>
        <v/>
      </c>
      <c r="G175" s="377" t="str">
        <f t="shared" si="106"/>
        <v/>
      </c>
      <c r="H175" s="377" t="str">
        <f t="shared" si="107"/>
        <v/>
      </c>
      <c r="I175" s="384"/>
      <c r="J175" s="387" t="str">
        <f t="shared" si="111"/>
        <v/>
      </c>
      <c r="K175" s="377" t="str">
        <f t="shared" si="112"/>
        <v/>
      </c>
      <c r="L175" s="388" t="str">
        <f t="shared" si="113"/>
        <v/>
      </c>
    </row>
    <row r="176" spans="2:12" x14ac:dyDescent="0.35">
      <c r="B176" s="226" t="s">
        <v>3534</v>
      </c>
      <c r="C176" s="227" t="s">
        <v>3535</v>
      </c>
      <c r="E176" s="435"/>
      <c r="F176" s="386" t="str">
        <f t="shared" si="105"/>
        <v/>
      </c>
      <c r="G176" s="377" t="str">
        <f t="shared" si="106"/>
        <v/>
      </c>
      <c r="H176" s="377" t="str">
        <f t="shared" si="107"/>
        <v/>
      </c>
      <c r="I176" s="384"/>
      <c r="J176" s="387" t="str">
        <f t="shared" si="111"/>
        <v/>
      </c>
      <c r="K176" s="377" t="str">
        <f t="shared" si="112"/>
        <v/>
      </c>
      <c r="L176" s="388" t="str">
        <f t="shared" si="113"/>
        <v/>
      </c>
    </row>
    <row r="177" spans="2:12" x14ac:dyDescent="0.35">
      <c r="B177" s="226" t="s">
        <v>3536</v>
      </c>
      <c r="C177" s="227" t="s">
        <v>3537</v>
      </c>
      <c r="E177" s="435"/>
      <c r="F177" s="386" t="str">
        <f t="shared" si="105"/>
        <v/>
      </c>
      <c r="G177" s="377" t="str">
        <f t="shared" si="106"/>
        <v/>
      </c>
      <c r="H177" s="377" t="str">
        <f t="shared" si="107"/>
        <v/>
      </c>
      <c r="I177" s="384"/>
      <c r="J177" s="387" t="str">
        <f t="shared" si="111"/>
        <v/>
      </c>
      <c r="K177" s="377" t="str">
        <f t="shared" si="112"/>
        <v/>
      </c>
      <c r="L177" s="388" t="str">
        <f t="shared" si="113"/>
        <v/>
      </c>
    </row>
    <row r="178" spans="2:12" ht="29" x14ac:dyDescent="0.35">
      <c r="B178" s="226" t="s">
        <v>3538</v>
      </c>
      <c r="C178" s="227" t="s">
        <v>3539</v>
      </c>
      <c r="E178" s="435"/>
      <c r="F178" s="386" t="str">
        <f t="shared" si="105"/>
        <v/>
      </c>
      <c r="G178" s="377" t="str">
        <f t="shared" si="106"/>
        <v/>
      </c>
      <c r="H178" s="377" t="str">
        <f t="shared" si="107"/>
        <v/>
      </c>
      <c r="I178" s="384"/>
      <c r="J178" s="387" t="str">
        <f t="shared" si="111"/>
        <v/>
      </c>
      <c r="K178" s="377" t="str">
        <f t="shared" si="112"/>
        <v/>
      </c>
      <c r="L178" s="388" t="str">
        <f t="shared" si="113"/>
        <v/>
      </c>
    </row>
    <row r="179" spans="2:12" x14ac:dyDescent="0.35">
      <c r="B179" s="226"/>
      <c r="C179" s="227"/>
      <c r="E179" s="400"/>
      <c r="F179" s="386"/>
      <c r="G179" s="245"/>
      <c r="H179" s="245"/>
      <c r="I179" s="387"/>
      <c r="J179" s="387"/>
      <c r="K179" s="245"/>
      <c r="L179" s="405"/>
    </row>
    <row r="180" spans="2:12" x14ac:dyDescent="0.35">
      <c r="B180" s="238"/>
      <c r="C180" s="234" t="s">
        <v>3540</v>
      </c>
      <c r="E180" s="404">
        <f>SUM(E160:E178)</f>
        <v>0</v>
      </c>
      <c r="F180" s="397" t="str">
        <f t="shared" ref="F180" si="114">IFERROR(E180/$F$6,"")</f>
        <v/>
      </c>
      <c r="G180" s="247" t="str">
        <f t="shared" ref="G180" si="115">IFERROR(E180/$E$35,"")</f>
        <v/>
      </c>
      <c r="H180" s="247" t="str">
        <f t="shared" ref="H180" si="116">IFERROR(E180/$E$8,"")</f>
        <v/>
      </c>
      <c r="I180" s="379">
        <f>SUM(I160:I178)</f>
        <v>0</v>
      </c>
      <c r="J180" s="379" t="str">
        <f t="shared" ref="J180" si="117">IFERROR(I180/$F$6,"")</f>
        <v/>
      </c>
      <c r="K180" s="247" t="str">
        <f t="shared" ref="K180" si="118">IFERROR(I180/$I$35,"")</f>
        <v/>
      </c>
      <c r="L180" s="406" t="str">
        <f t="shared" ref="L180" si="119">IFERROR(I180/$I$8,"")</f>
        <v/>
      </c>
    </row>
    <row r="181" spans="2:12" x14ac:dyDescent="0.35">
      <c r="B181" s="226"/>
      <c r="C181" s="227"/>
      <c r="E181" s="400"/>
      <c r="F181" s="386"/>
      <c r="G181" s="245"/>
      <c r="H181" s="245"/>
      <c r="I181" s="387"/>
      <c r="J181" s="387"/>
      <c r="K181" s="245"/>
      <c r="L181" s="405"/>
    </row>
    <row r="182" spans="2:12" x14ac:dyDescent="0.35">
      <c r="B182" s="224" t="s">
        <v>3659</v>
      </c>
      <c r="C182" s="225" t="s">
        <v>3541</v>
      </c>
      <c r="E182" s="436"/>
      <c r="F182" s="397" t="str">
        <f t="shared" ref="F182" si="120">IFERROR(E182/$F$6,"")</f>
        <v/>
      </c>
      <c r="G182" s="247" t="str">
        <f t="shared" ref="G182" si="121">IFERROR(E182/$E$35,"")</f>
        <v/>
      </c>
      <c r="H182" s="247" t="str">
        <f t="shared" ref="H182" si="122">IFERROR(E182/$E$8,"")</f>
        <v/>
      </c>
      <c r="I182" s="398"/>
      <c r="J182" s="379" t="str">
        <f t="shared" ref="J182" si="123">IFERROR(I182/$F$6,"")</f>
        <v/>
      </c>
      <c r="K182" s="247" t="str">
        <f t="shared" ref="K182" si="124">IFERROR(I182/$I$35,"")</f>
        <v/>
      </c>
      <c r="L182" s="406" t="str">
        <f t="shared" ref="L182" si="125">IFERROR(I182/$I$8,"")</f>
        <v/>
      </c>
    </row>
    <row r="183" spans="2:12" x14ac:dyDescent="0.35">
      <c r="B183" s="226" t="s">
        <v>3542</v>
      </c>
      <c r="C183" s="227" t="s">
        <v>3543</v>
      </c>
      <c r="E183" s="435"/>
      <c r="F183" s="386" t="str">
        <f t="shared" ref="F183:F186" si="126">IFERROR(E183/$F$6,"")</f>
        <v/>
      </c>
      <c r="G183" s="377" t="str">
        <f t="shared" ref="G183:G186" si="127">IFERROR(E183/$E$35,"")</f>
        <v/>
      </c>
      <c r="H183" s="377" t="str">
        <f t="shared" ref="H183:H186" si="128">IFERROR(E183/$E$8,"")</f>
        <v/>
      </c>
      <c r="I183" s="384"/>
      <c r="J183" s="387" t="str">
        <f t="shared" ref="J183" si="129">IFERROR(I183/$F$6,"")</f>
        <v/>
      </c>
      <c r="K183" s="377" t="str">
        <f t="shared" ref="K183" si="130">IFERROR(I183/$I$35,"")</f>
        <v/>
      </c>
      <c r="L183" s="388" t="str">
        <f t="shared" ref="L183" si="131">IFERROR(I183/$I$8,"")</f>
        <v/>
      </c>
    </row>
    <row r="184" spans="2:12" x14ac:dyDescent="0.35">
      <c r="B184" s="226" t="s">
        <v>3544</v>
      </c>
      <c r="C184" s="227" t="s">
        <v>3545</v>
      </c>
      <c r="E184" s="435"/>
      <c r="F184" s="386" t="str">
        <f t="shared" si="126"/>
        <v/>
      </c>
      <c r="G184" s="377" t="str">
        <f t="shared" si="127"/>
        <v/>
      </c>
      <c r="H184" s="377" t="str">
        <f t="shared" si="128"/>
        <v/>
      </c>
      <c r="I184" s="384"/>
      <c r="J184" s="387" t="str">
        <f t="shared" ref="J184:J186" si="132">IFERROR(I184/$F$6,"")</f>
        <v/>
      </c>
      <c r="K184" s="377" t="str">
        <f t="shared" ref="K184:K186" si="133">IFERROR(I184/$I$35,"")</f>
        <v/>
      </c>
      <c r="L184" s="388" t="str">
        <f t="shared" ref="L184:L186" si="134">IFERROR(I184/$I$8,"")</f>
        <v/>
      </c>
    </row>
    <row r="185" spans="2:12" x14ac:dyDescent="0.35">
      <c r="B185" s="226" t="s">
        <v>3546</v>
      </c>
      <c r="C185" s="227" t="s">
        <v>3547</v>
      </c>
      <c r="E185" s="435"/>
      <c r="F185" s="386" t="str">
        <f t="shared" si="126"/>
        <v/>
      </c>
      <c r="G185" s="377" t="str">
        <f t="shared" si="127"/>
        <v/>
      </c>
      <c r="H185" s="377" t="str">
        <f t="shared" si="128"/>
        <v/>
      </c>
      <c r="I185" s="384"/>
      <c r="J185" s="387" t="str">
        <f t="shared" si="132"/>
        <v/>
      </c>
      <c r="K185" s="377" t="str">
        <f t="shared" si="133"/>
        <v/>
      </c>
      <c r="L185" s="388" t="str">
        <f t="shared" si="134"/>
        <v/>
      </c>
    </row>
    <row r="186" spans="2:12" x14ac:dyDescent="0.35">
      <c r="B186" s="226" t="s">
        <v>3548</v>
      </c>
      <c r="C186" s="227" t="s">
        <v>3549</v>
      </c>
      <c r="E186" s="435"/>
      <c r="F186" s="386" t="str">
        <f t="shared" si="126"/>
        <v/>
      </c>
      <c r="G186" s="377" t="str">
        <f t="shared" si="127"/>
        <v/>
      </c>
      <c r="H186" s="377" t="str">
        <f t="shared" si="128"/>
        <v/>
      </c>
      <c r="I186" s="384"/>
      <c r="J186" s="387" t="str">
        <f t="shared" si="132"/>
        <v/>
      </c>
      <c r="K186" s="377" t="str">
        <f t="shared" si="133"/>
        <v/>
      </c>
      <c r="L186" s="388" t="str">
        <f t="shared" si="134"/>
        <v/>
      </c>
    </row>
    <row r="187" spans="2:12" x14ac:dyDescent="0.35">
      <c r="B187" s="226"/>
      <c r="C187" s="227"/>
      <c r="E187" s="400"/>
      <c r="F187" s="386"/>
      <c r="G187" s="245"/>
      <c r="H187" s="245"/>
      <c r="I187" s="387"/>
      <c r="J187" s="387"/>
      <c r="K187" s="245"/>
      <c r="L187" s="405"/>
    </row>
    <row r="188" spans="2:12" x14ac:dyDescent="0.35">
      <c r="B188" s="238"/>
      <c r="C188" s="234" t="s">
        <v>3550</v>
      </c>
      <c r="E188" s="404">
        <f>SUM(E182:E186)</f>
        <v>0</v>
      </c>
      <c r="F188" s="397" t="str">
        <f t="shared" ref="F188" si="135">IFERROR(E188/$F$6,"")</f>
        <v/>
      </c>
      <c r="G188" s="247" t="str">
        <f t="shared" ref="G188" si="136">IFERROR(E188/$E$35,"")</f>
        <v/>
      </c>
      <c r="H188" s="247" t="str">
        <f t="shared" ref="H188" si="137">IFERROR(E188/$E$8,"")</f>
        <v/>
      </c>
      <c r="I188" s="379">
        <f>SUM(I182:I186)</f>
        <v>0</v>
      </c>
      <c r="J188" s="379" t="str">
        <f t="shared" ref="J188" si="138">IFERROR(I188/$F$6,"")</f>
        <v/>
      </c>
      <c r="K188" s="247" t="str">
        <f t="shared" ref="K188" si="139">IFERROR(I188/$I$35,"")</f>
        <v/>
      </c>
      <c r="L188" s="406" t="str">
        <f t="shared" ref="L188" si="140">IFERROR(I188/$I$8,"")</f>
        <v/>
      </c>
    </row>
    <row r="189" spans="2:12" x14ac:dyDescent="0.35">
      <c r="B189" s="226"/>
      <c r="C189" s="227"/>
      <c r="E189" s="400"/>
      <c r="F189" s="386"/>
      <c r="G189" s="245"/>
      <c r="H189" s="245"/>
      <c r="I189" s="387"/>
      <c r="J189" s="387"/>
      <c r="K189" s="245"/>
      <c r="L189" s="405"/>
    </row>
    <row r="190" spans="2:12" x14ac:dyDescent="0.35">
      <c r="B190" s="239">
        <v>2.1</v>
      </c>
      <c r="C190" s="225" t="s">
        <v>3551</v>
      </c>
      <c r="E190" s="436"/>
      <c r="F190" s="397" t="str">
        <f t="shared" ref="F190" si="141">IFERROR(E190/$F$6,"")</f>
        <v/>
      </c>
      <c r="G190" s="247" t="str">
        <f t="shared" ref="G190" si="142">IFERROR(E190/$E$35,"")</f>
        <v/>
      </c>
      <c r="H190" s="247" t="str">
        <f t="shared" ref="H190" si="143">IFERROR(E190/$E$8,"")</f>
        <v/>
      </c>
      <c r="I190" s="398"/>
      <c r="J190" s="379" t="str">
        <f t="shared" ref="J190" si="144">IFERROR(I190/$F$6,"")</f>
        <v/>
      </c>
      <c r="K190" s="247" t="str">
        <f t="shared" ref="K190" si="145">IFERROR(I190/$I$35,"")</f>
        <v/>
      </c>
      <c r="L190" s="406" t="str">
        <f t="shared" ref="L190" si="146">IFERROR(I190/$I$8,"")</f>
        <v/>
      </c>
    </row>
    <row r="191" spans="2:12" x14ac:dyDescent="0.35">
      <c r="B191" s="240" t="s">
        <v>3552</v>
      </c>
      <c r="C191" s="227" t="s">
        <v>3553</v>
      </c>
      <c r="E191" s="435"/>
      <c r="F191" s="386" t="str">
        <f t="shared" ref="F191:F192" si="147">IFERROR(E191/$F$6,"")</f>
        <v/>
      </c>
      <c r="G191" s="377" t="str">
        <f t="shared" ref="G191:G192" si="148">IFERROR(E191/$E$35,"")</f>
        <v/>
      </c>
      <c r="H191" s="377" t="str">
        <f t="shared" ref="H191:H192" si="149">IFERROR(E191/$E$8,"")</f>
        <v/>
      </c>
      <c r="I191" s="384"/>
      <c r="J191" s="387" t="str">
        <f t="shared" ref="J191" si="150">IFERROR(I191/$F$6,"")</f>
        <v/>
      </c>
      <c r="K191" s="377" t="str">
        <f t="shared" ref="K191" si="151">IFERROR(I191/$I$35,"")</f>
        <v/>
      </c>
      <c r="L191" s="388" t="str">
        <f t="shared" ref="L191" si="152">IFERROR(I191/$I$8,"")</f>
        <v/>
      </c>
    </row>
    <row r="192" spans="2:12" x14ac:dyDescent="0.35">
      <c r="B192" s="240" t="s">
        <v>3554</v>
      </c>
      <c r="C192" s="227" t="s">
        <v>3555</v>
      </c>
      <c r="E192" s="435"/>
      <c r="F192" s="386" t="str">
        <f t="shared" si="147"/>
        <v/>
      </c>
      <c r="G192" s="377" t="str">
        <f t="shared" si="148"/>
        <v/>
      </c>
      <c r="H192" s="377" t="str">
        <f t="shared" si="149"/>
        <v/>
      </c>
      <c r="I192" s="384"/>
      <c r="J192" s="387" t="str">
        <f t="shared" ref="J192" si="153">IFERROR(I192/$F$6,"")</f>
        <v/>
      </c>
      <c r="K192" s="377" t="str">
        <f t="shared" ref="K192" si="154">IFERROR(I192/$I$35,"")</f>
        <v/>
      </c>
      <c r="L192" s="388" t="str">
        <f t="shared" ref="L192" si="155">IFERROR(I192/$I$8,"")</f>
        <v/>
      </c>
    </row>
    <row r="193" spans="2:12" x14ac:dyDescent="0.35">
      <c r="B193" s="240"/>
      <c r="C193" s="227"/>
      <c r="E193" s="400"/>
      <c r="F193" s="386"/>
      <c r="G193" s="245"/>
      <c r="H193" s="245"/>
      <c r="I193" s="387"/>
      <c r="J193" s="387"/>
      <c r="K193" s="245"/>
      <c r="L193" s="405"/>
    </row>
    <row r="194" spans="2:12" x14ac:dyDescent="0.35">
      <c r="B194" s="233"/>
      <c r="C194" s="234" t="s">
        <v>3556</v>
      </c>
      <c r="E194" s="404">
        <f>SUM(E190:E192)</f>
        <v>0</v>
      </c>
      <c r="F194" s="397" t="str">
        <f t="shared" ref="F194" si="156">IFERROR(E194/$F$6,"")</f>
        <v/>
      </c>
      <c r="G194" s="247" t="str">
        <f t="shared" ref="G194" si="157">IFERROR(E194/$E$35,"")</f>
        <v/>
      </c>
      <c r="H194" s="247" t="str">
        <f t="shared" ref="H194" si="158">IFERROR(E194/$E$8,"")</f>
        <v/>
      </c>
      <c r="I194" s="379">
        <f>SUM(I190:I192)</f>
        <v>0</v>
      </c>
      <c r="J194" s="379" t="str">
        <f t="shared" ref="J194" si="159">IFERROR(I194/$F$6,"")</f>
        <v/>
      </c>
      <c r="K194" s="247" t="str">
        <f t="shared" ref="K194" si="160">IFERROR(I194/$I$35,"")</f>
        <v/>
      </c>
      <c r="L194" s="406" t="str">
        <f t="shared" ref="L194" si="161">IFERROR(I194/$I$8,"")</f>
        <v/>
      </c>
    </row>
    <row r="195" spans="2:12" x14ac:dyDescent="0.35">
      <c r="B195" s="240"/>
      <c r="C195" s="227"/>
      <c r="E195" s="400"/>
      <c r="F195" s="386"/>
      <c r="G195" s="245"/>
      <c r="H195" s="245"/>
      <c r="I195" s="387"/>
      <c r="J195" s="387"/>
      <c r="K195" s="245"/>
      <c r="L195" s="405"/>
    </row>
    <row r="196" spans="2:12" x14ac:dyDescent="0.35">
      <c r="B196" s="241">
        <v>2.11</v>
      </c>
      <c r="C196" s="225" t="s">
        <v>3557</v>
      </c>
      <c r="E196" s="436"/>
      <c r="F196" s="397" t="str">
        <f t="shared" ref="F196" si="162">IFERROR(E196/$F$6,"")</f>
        <v/>
      </c>
      <c r="G196" s="247" t="str">
        <f t="shared" ref="G196" si="163">IFERROR(E196/$E$35,"")</f>
        <v/>
      </c>
      <c r="H196" s="247" t="str">
        <f t="shared" ref="H196" si="164">IFERROR(E196/$E$8,"")</f>
        <v/>
      </c>
      <c r="I196" s="398"/>
      <c r="J196" s="379" t="str">
        <f t="shared" ref="J196" si="165">IFERROR(I196/$F$6,"")</f>
        <v/>
      </c>
      <c r="K196" s="247" t="str">
        <f t="shared" ref="K196" si="166">IFERROR(I196/$I$35,"")</f>
        <v/>
      </c>
      <c r="L196" s="406" t="str">
        <f t="shared" ref="L196" si="167">IFERROR(I196/$I$8,"")</f>
        <v/>
      </c>
    </row>
    <row r="197" spans="2:12" ht="29" x14ac:dyDescent="0.35">
      <c r="B197" s="240" t="s">
        <v>3558</v>
      </c>
      <c r="C197" s="227" t="s">
        <v>3660</v>
      </c>
      <c r="E197" s="435"/>
      <c r="F197" s="386" t="str">
        <f t="shared" ref="F197:F198" si="168">IFERROR(E197/$F$6,"")</f>
        <v/>
      </c>
      <c r="G197" s="377" t="str">
        <f t="shared" ref="G197:G198" si="169">IFERROR(E197/$E$35,"")</f>
        <v/>
      </c>
      <c r="H197" s="377" t="str">
        <f t="shared" ref="H197:H198" si="170">IFERROR(E197/$E$8,"")</f>
        <v/>
      </c>
      <c r="I197" s="384"/>
      <c r="J197" s="387" t="str">
        <f t="shared" ref="J197" si="171">IFERROR(I197/$F$6,"")</f>
        <v/>
      </c>
      <c r="K197" s="377" t="str">
        <f t="shared" ref="K197" si="172">IFERROR(I197/$I$35,"")</f>
        <v/>
      </c>
      <c r="L197" s="388" t="str">
        <f t="shared" ref="L197" si="173">IFERROR(I197/$I$8,"")</f>
        <v/>
      </c>
    </row>
    <row r="198" spans="2:12" x14ac:dyDescent="0.35">
      <c r="B198" s="240" t="s">
        <v>3559</v>
      </c>
      <c r="C198" s="227" t="s">
        <v>3560</v>
      </c>
      <c r="E198" s="435"/>
      <c r="F198" s="386" t="str">
        <f t="shared" si="168"/>
        <v/>
      </c>
      <c r="G198" s="377" t="str">
        <f t="shared" si="169"/>
        <v/>
      </c>
      <c r="H198" s="377" t="str">
        <f t="shared" si="170"/>
        <v/>
      </c>
      <c r="I198" s="384"/>
      <c r="J198" s="387" t="str">
        <f t="shared" ref="J198" si="174">IFERROR(I198/$F$6,"")</f>
        <v/>
      </c>
      <c r="K198" s="377" t="str">
        <f t="shared" ref="K198" si="175">IFERROR(I198/$I$35,"")</f>
        <v/>
      </c>
      <c r="L198" s="388" t="str">
        <f t="shared" ref="L198" si="176">IFERROR(I198/$I$8,"")</f>
        <v/>
      </c>
    </row>
    <row r="199" spans="2:12" x14ac:dyDescent="0.35">
      <c r="B199" s="240"/>
      <c r="C199" s="227"/>
      <c r="E199" s="400"/>
      <c r="F199" s="386"/>
      <c r="G199" s="245"/>
      <c r="H199" s="245"/>
      <c r="I199" s="387"/>
      <c r="J199" s="387"/>
      <c r="K199" s="245"/>
      <c r="L199" s="405"/>
    </row>
    <row r="200" spans="2:12" ht="26" x14ac:dyDescent="0.35">
      <c r="B200" s="238"/>
      <c r="C200" s="234" t="s">
        <v>3561</v>
      </c>
      <c r="E200" s="404">
        <f>SUM(E196:E198)</f>
        <v>0</v>
      </c>
      <c r="F200" s="397" t="str">
        <f t="shared" ref="F200" si="177">IFERROR(E200/$F$6,"")</f>
        <v/>
      </c>
      <c r="G200" s="247" t="str">
        <f t="shared" ref="G200" si="178">IFERROR(E200/$E$35,"")</f>
        <v/>
      </c>
      <c r="H200" s="247" t="str">
        <f t="shared" ref="H200" si="179">IFERROR(E200/$E$8,"")</f>
        <v/>
      </c>
      <c r="I200" s="379">
        <f>SUM(I196:I198)</f>
        <v>0</v>
      </c>
      <c r="J200" s="379" t="str">
        <f t="shared" ref="J200" si="180">IFERROR(I200/$F$6,"")</f>
        <v/>
      </c>
      <c r="K200" s="247" t="str">
        <f t="shared" ref="K200" si="181">IFERROR(I200/$I$35,"")</f>
        <v/>
      </c>
      <c r="L200" s="406" t="str">
        <f t="shared" ref="L200" si="182">IFERROR(I200/$I$8,"")</f>
        <v/>
      </c>
    </row>
    <row r="201" spans="2:12" x14ac:dyDescent="0.35">
      <c r="B201" s="240"/>
      <c r="C201" s="227"/>
      <c r="E201" s="400"/>
      <c r="F201" s="386"/>
      <c r="G201" s="245"/>
      <c r="H201" s="245"/>
      <c r="I201" s="387"/>
      <c r="J201" s="387"/>
      <c r="K201" s="245"/>
      <c r="L201" s="405"/>
    </row>
    <row r="202" spans="2:12" ht="25" x14ac:dyDescent="0.35">
      <c r="B202" s="242" t="s">
        <v>3562</v>
      </c>
      <c r="C202" s="235" t="s">
        <v>3563</v>
      </c>
      <c r="E202" s="436"/>
      <c r="F202" s="397" t="str">
        <f t="shared" ref="F202" si="183">IFERROR(E202/$F$6,"")</f>
        <v/>
      </c>
      <c r="G202" s="247" t="str">
        <f t="shared" ref="G202" si="184">IFERROR(E202/$E$35,"")</f>
        <v/>
      </c>
      <c r="H202" s="247" t="str">
        <f t="shared" ref="H202" si="185">IFERROR(E202/$E$8,"")</f>
        <v/>
      </c>
      <c r="I202" s="398"/>
      <c r="J202" s="379" t="str">
        <f t="shared" ref="J202" si="186">IFERROR(I202/$F$6,"")</f>
        <v/>
      </c>
      <c r="K202" s="247" t="str">
        <f t="shared" ref="K202" si="187">IFERROR(I202/$I$35,"")</f>
        <v/>
      </c>
      <c r="L202" s="406" t="str">
        <f t="shared" ref="L202" si="188">IFERROR(I202/$I$8,"")</f>
        <v/>
      </c>
    </row>
    <row r="203" spans="2:12" ht="29" x14ac:dyDescent="0.35">
      <c r="B203" s="240" t="s">
        <v>3564</v>
      </c>
      <c r="C203" s="227" t="s">
        <v>3565</v>
      </c>
      <c r="E203" s="435"/>
      <c r="F203" s="386" t="str">
        <f t="shared" ref="F203:F204" si="189">IFERROR(E203/$F$6,"")</f>
        <v/>
      </c>
      <c r="G203" s="377" t="str">
        <f t="shared" ref="G203:G204" si="190">IFERROR(E203/$E$35,"")</f>
        <v/>
      </c>
      <c r="H203" s="377" t="str">
        <f t="shared" ref="H203:H204" si="191">IFERROR(E203/$E$8,"")</f>
        <v/>
      </c>
      <c r="I203" s="384"/>
      <c r="J203" s="387" t="str">
        <f t="shared" ref="J203" si="192">IFERROR(I203/$F$6,"")</f>
        <v/>
      </c>
      <c r="K203" s="377" t="str">
        <f t="shared" ref="K203" si="193">IFERROR(I203/$I$35,"")</f>
        <v/>
      </c>
      <c r="L203" s="388" t="str">
        <f t="shared" ref="L203" si="194">IFERROR(I203/$I$8,"")</f>
        <v/>
      </c>
    </row>
    <row r="204" spans="2:12" ht="29" x14ac:dyDescent="0.35">
      <c r="B204" s="240" t="s">
        <v>3566</v>
      </c>
      <c r="C204" s="227" t="s">
        <v>3567</v>
      </c>
      <c r="E204" s="435"/>
      <c r="F204" s="386" t="str">
        <f t="shared" si="189"/>
        <v/>
      </c>
      <c r="G204" s="377" t="str">
        <f t="shared" si="190"/>
        <v/>
      </c>
      <c r="H204" s="377" t="str">
        <f t="shared" si="191"/>
        <v/>
      </c>
      <c r="I204" s="384"/>
      <c r="J204" s="387" t="str">
        <f t="shared" ref="J204" si="195">IFERROR(I204/$F$6,"")</f>
        <v/>
      </c>
      <c r="K204" s="377" t="str">
        <f t="shared" ref="K204" si="196">IFERROR(I204/$I$35,"")</f>
        <v/>
      </c>
      <c r="L204" s="388" t="str">
        <f t="shared" ref="L204" si="197">IFERROR(I204/$I$8,"")</f>
        <v/>
      </c>
    </row>
    <row r="205" spans="2:12" x14ac:dyDescent="0.35">
      <c r="B205" s="240"/>
      <c r="C205" s="227"/>
      <c r="E205" s="400"/>
      <c r="F205" s="386"/>
      <c r="G205" s="245"/>
      <c r="H205" s="245"/>
      <c r="I205" s="387"/>
      <c r="J205" s="387"/>
      <c r="K205" s="245"/>
      <c r="L205" s="405"/>
    </row>
    <row r="206" spans="2:12" ht="26" x14ac:dyDescent="0.35">
      <c r="B206" s="238"/>
      <c r="C206" s="234" t="s">
        <v>3568</v>
      </c>
      <c r="E206" s="404">
        <f>SUM(E202:E204)</f>
        <v>0</v>
      </c>
      <c r="F206" s="397" t="str">
        <f t="shared" ref="F206" si="198">IFERROR(E206/$F$6,"")</f>
        <v/>
      </c>
      <c r="G206" s="247" t="str">
        <f t="shared" ref="G206" si="199">IFERROR(E206/$E$35,"")</f>
        <v/>
      </c>
      <c r="H206" s="247" t="str">
        <f t="shared" ref="H206" si="200">IFERROR(E206/$E$8,"")</f>
        <v/>
      </c>
      <c r="I206" s="379">
        <f>SUM(I202:I204)</f>
        <v>0</v>
      </c>
      <c r="J206" s="379" t="str">
        <f t="shared" ref="J206" si="201">IFERROR(I206/$F$6,"")</f>
        <v/>
      </c>
      <c r="K206" s="247" t="str">
        <f t="shared" ref="K206" si="202">IFERROR(I206/$I$35,"")</f>
        <v/>
      </c>
      <c r="L206" s="406" t="str">
        <f t="shared" ref="L206" si="203">IFERROR(I206/$I$8,"")</f>
        <v/>
      </c>
    </row>
    <row r="207" spans="2:12" x14ac:dyDescent="0.35">
      <c r="B207" s="240"/>
      <c r="C207" s="227"/>
      <c r="E207" s="400"/>
      <c r="F207" s="386"/>
      <c r="G207" s="245"/>
      <c r="H207" s="245"/>
      <c r="I207" s="387"/>
      <c r="J207" s="387"/>
      <c r="K207" s="245"/>
      <c r="L207" s="405"/>
    </row>
    <row r="208" spans="2:12" ht="29" x14ac:dyDescent="0.35">
      <c r="B208" s="241">
        <v>2.13</v>
      </c>
      <c r="C208" s="225" t="s">
        <v>3569</v>
      </c>
      <c r="E208" s="436"/>
      <c r="F208" s="397" t="str">
        <f t="shared" ref="F208" si="204">IFERROR(E208/$F$6,"")</f>
        <v/>
      </c>
      <c r="G208" s="247" t="str">
        <f t="shared" ref="G208" si="205">IFERROR(E208/$E$35,"")</f>
        <v/>
      </c>
      <c r="H208" s="247" t="str">
        <f t="shared" ref="H208" si="206">IFERROR(E208/$E$8,"")</f>
        <v/>
      </c>
      <c r="I208" s="398"/>
      <c r="J208" s="379" t="str">
        <f t="shared" ref="J208" si="207">IFERROR(I208/$F$6,"")</f>
        <v/>
      </c>
      <c r="K208" s="247" t="str">
        <f t="shared" ref="K208" si="208">IFERROR(I208/$I$35,"")</f>
        <v/>
      </c>
      <c r="L208" s="406" t="str">
        <f t="shared" ref="L208" si="209">IFERROR(I208/$I$8,"")</f>
        <v/>
      </c>
    </row>
    <row r="209" spans="2:12" x14ac:dyDescent="0.35">
      <c r="B209" s="240" t="s">
        <v>3570</v>
      </c>
      <c r="C209" s="227" t="s">
        <v>3571</v>
      </c>
      <c r="E209" s="435"/>
      <c r="F209" s="386" t="str">
        <f t="shared" ref="F209:F212" si="210">IFERROR(E209/$F$6,"")</f>
        <v/>
      </c>
      <c r="G209" s="377" t="str">
        <f t="shared" ref="G209:G212" si="211">IFERROR(E209/$E$35,"")</f>
        <v/>
      </c>
      <c r="H209" s="377" t="str">
        <f t="shared" ref="H209:H212" si="212">IFERROR(E209/$E$8,"")</f>
        <v/>
      </c>
      <c r="I209" s="384"/>
      <c r="J209" s="387" t="str">
        <f t="shared" ref="J209" si="213">IFERROR(I209/$F$6,"")</f>
        <v/>
      </c>
      <c r="K209" s="377" t="str">
        <f t="shared" ref="K209" si="214">IFERROR(I209/$I$35,"")</f>
        <v/>
      </c>
      <c r="L209" s="388" t="str">
        <f t="shared" ref="L209" si="215">IFERROR(I209/$I$8,"")</f>
        <v/>
      </c>
    </row>
    <row r="210" spans="2:12" ht="43.5" x14ac:dyDescent="0.35">
      <c r="B210" s="240" t="s">
        <v>3572</v>
      </c>
      <c r="C210" s="227" t="s">
        <v>3573</v>
      </c>
      <c r="E210" s="435"/>
      <c r="F210" s="386" t="str">
        <f t="shared" si="210"/>
        <v/>
      </c>
      <c r="G210" s="377" t="str">
        <f t="shared" si="211"/>
        <v/>
      </c>
      <c r="H210" s="377" t="str">
        <f t="shared" si="212"/>
        <v/>
      </c>
      <c r="I210" s="384"/>
      <c r="J210" s="387" t="str">
        <f t="shared" ref="J210:J212" si="216">IFERROR(I210/$F$6,"")</f>
        <v/>
      </c>
      <c r="K210" s="377" t="str">
        <f t="shared" ref="K210:K212" si="217">IFERROR(I210/$I$35,"")</f>
        <v/>
      </c>
      <c r="L210" s="388" t="str">
        <f t="shared" ref="L210:L212" si="218">IFERROR(I210/$I$8,"")</f>
        <v/>
      </c>
    </row>
    <row r="211" spans="2:12" x14ac:dyDescent="0.35">
      <c r="B211" s="240" t="s">
        <v>3574</v>
      </c>
      <c r="C211" s="227" t="s">
        <v>3575</v>
      </c>
      <c r="E211" s="435"/>
      <c r="F211" s="386" t="str">
        <f t="shared" si="210"/>
        <v/>
      </c>
      <c r="G211" s="377" t="str">
        <f t="shared" si="211"/>
        <v/>
      </c>
      <c r="H211" s="377" t="str">
        <f t="shared" si="212"/>
        <v/>
      </c>
      <c r="I211" s="384"/>
      <c r="J211" s="387" t="str">
        <f t="shared" si="216"/>
        <v/>
      </c>
      <c r="K211" s="377" t="str">
        <f t="shared" si="217"/>
        <v/>
      </c>
      <c r="L211" s="388" t="str">
        <f t="shared" si="218"/>
        <v/>
      </c>
    </row>
    <row r="212" spans="2:12" x14ac:dyDescent="0.35">
      <c r="B212" s="240" t="s">
        <v>3576</v>
      </c>
      <c r="C212" s="227" t="s">
        <v>3577</v>
      </c>
      <c r="E212" s="435"/>
      <c r="F212" s="386" t="str">
        <f t="shared" si="210"/>
        <v/>
      </c>
      <c r="G212" s="377" t="str">
        <f t="shared" si="211"/>
        <v/>
      </c>
      <c r="H212" s="377" t="str">
        <f t="shared" si="212"/>
        <v/>
      </c>
      <c r="I212" s="384"/>
      <c r="J212" s="387" t="str">
        <f t="shared" si="216"/>
        <v/>
      </c>
      <c r="K212" s="377" t="str">
        <f t="shared" si="217"/>
        <v/>
      </c>
      <c r="L212" s="388" t="str">
        <f t="shared" si="218"/>
        <v/>
      </c>
    </row>
    <row r="213" spans="2:12" x14ac:dyDescent="0.35">
      <c r="B213" s="240"/>
      <c r="C213" s="227"/>
      <c r="E213" s="400"/>
      <c r="F213" s="386"/>
      <c r="G213" s="245"/>
      <c r="H213" s="245"/>
      <c r="I213" s="387"/>
      <c r="J213" s="387"/>
      <c r="K213" s="245"/>
      <c r="L213" s="405"/>
    </row>
    <row r="214" spans="2:12" ht="26.5" thickBot="1" x14ac:dyDescent="0.4">
      <c r="B214" s="243"/>
      <c r="C214" s="244" t="s">
        <v>3578</v>
      </c>
      <c r="E214" s="407">
        <f>SUM(E208:E212)</f>
        <v>0</v>
      </c>
      <c r="F214" s="408" t="str">
        <f t="shared" ref="F214" si="219">IFERROR(E214/$F$6,"")</f>
        <v/>
      </c>
      <c r="G214" s="248" t="str">
        <f t="shared" ref="G214" si="220">IFERROR(E214/$E$35,"")</f>
        <v/>
      </c>
      <c r="H214" s="248" t="str">
        <f t="shared" ref="H214" si="221">IFERROR(E214/$E$8,"")</f>
        <v/>
      </c>
      <c r="I214" s="409">
        <f>SUM(I208:I212)</f>
        <v>0</v>
      </c>
      <c r="J214" s="409" t="str">
        <f t="shared" ref="J214" si="222">IFERROR(I214/$F$6,"")</f>
        <v/>
      </c>
      <c r="K214" s="248" t="str">
        <f t="shared" ref="K214" si="223">IFERROR(I214/$I$35,"")</f>
        <v/>
      </c>
      <c r="L214" s="410" t="str">
        <f t="shared" ref="L214" si="224">IFERROR(I214/$I$8,"")</f>
        <v/>
      </c>
    </row>
  </sheetData>
  <sheetProtection algorithmName="SHA-512" hashValue="up6GvX7SCtDapAXwAarlH6TQji0vYtUCgKQvk6SnaKnQ1bNCRXg99vBuhQCJ2JCnPMg6iGNjOZaNLWWwi9TB5A==" saltValue="mnBmgCgkPm2UVjI1EVSdEA==" spinCount="100000" sheet="1" objects="1" scenarios="1"/>
  <mergeCells count="3">
    <mergeCell ref="B1:C1"/>
    <mergeCell ref="E3:L3"/>
    <mergeCell ref="E4:L4"/>
  </mergeCells>
  <conditionalFormatting sqref="E3:E4">
    <cfRule type="containsText" dxfId="0" priority="1" operator="containsText" text="please hide">
      <formula>NOT(ISERROR(SEARCH("please hide",E3)))</formula>
    </cfRule>
  </conditionalFormatting>
  <dataValidations xWindow="930" yWindow="758" count="30">
    <dataValidation type="custom" allowBlank="1" showInputMessage="1" showErrorMessage="1" error="You can enter the total cost in this cell only if the the cells below (64-85), showing a breakdown of costs are empty" prompt="Enter EITHER a single cost for the category in this cell OR a breakdown of costs for the category in 64-85 below. " sqref="I63 E63">
      <formula1>COUNTA(E64:E85)=0</formula1>
    </dataValidation>
    <dataValidation type="custom" allowBlank="1" showInputMessage="1" showErrorMessage="1" error="Breakdown of costs for a category can only be entered if category total is blank or zero" sqref="E64:E85 I64:I85">
      <formula1>E$63=0</formula1>
    </dataValidation>
    <dataValidation type="custom" allowBlank="1" showInputMessage="1" showErrorMessage="1" error="You can enter the total cost in this cell only if the the cells below (37-59), showing a breakdown of costs are empty" prompt="Enter EITHER a single cost for the category in this cell OR a breakdown of costs for the category in 37-59 below. " sqref="I36 E36">
      <formula1>COUNTA(E37:E59)=0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Breakdown of costs for a category can only be entered if category total is blank or zero" sqref="E37:E59 I37:I59">
      <formula1>E$36=0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14:E19 I14:I19">
      <formula1>E$13=0</formula1>
    </dataValidation>
    <dataValidation type="custom" allowBlank="1" showInputMessage="1" showErrorMessage="1" error="You can enter the total cost in this cell only if the the cells below (90-113), showing a breakdown of costs are empty" prompt="Enter EITHER a single cost for the category in this cell OR a breakdown of costs for the category in 90-113 below. " sqref="E89 I89">
      <formula1>COUNTA(E90:E113)=0</formula1>
    </dataValidation>
    <dataValidation type="custom" allowBlank="1" showInputMessage="1" showErrorMessage="1" error="You can enter the total cost in this cell only if the the cells below (122-138), showing a breakdown of costs are empty" prompt="Enter EITHER a single cost for the category in this cell OR a breakdown of costs for the category in 122-138 below. " sqref="E121 I121">
      <formula1>COUNTA(E122:E138)=0</formula1>
    </dataValidation>
    <dataValidation type="custom" allowBlank="1" showInputMessage="1" showErrorMessage="1" error="You can enter the total cost in this cell only if the the cells below (143-147), showing a breakdown of costs are empty" prompt="Enter EITHER a single cost for the category in this cell OR a breakdown of costs for the category in 143-147 below. " sqref="E142 I142">
      <formula1>COUNTA(E143:E147)=0</formula1>
    </dataValidation>
    <dataValidation type="custom" allowBlank="1" showInputMessage="1" showErrorMessage="1" error="You can enter the total cost in this cell only if the the cells below (152-156), showing a breakdown of costs are empty" prompt="Enter EITHER a single cost for the category in this cell OR a breakdown of costs for the category in 152-156 below. " sqref="I151">
      <formula1>COUNTA(I152:I156)=0</formula1>
    </dataValidation>
    <dataValidation type="custom" allowBlank="1" showInputMessage="1" showErrorMessage="1" error="You can enter the total cost in this cell only if the the cells below (152-156), showing a breakdown of costs are empty" prompt="Enter EITHER a single cost for the category in this cell OR a breakdown of costs for the category in 152-156 below. " sqref="E151">
      <formula1>COUNTA(E152:E156)=0</formula1>
    </dataValidation>
    <dataValidation type="custom" allowBlank="1" showInputMessage="1" showErrorMessage="1" error="You can enter the total cost in this cell only if the the cells below (161-178), showing a breakdown of costs are empty" prompt="Enter EITHER a single cost for the category in this cell OR a breakdown of costs for the category in 161-178 below. " sqref="E160 I160">
      <formula1>COUNTA(E161:E178)=0</formula1>
    </dataValidation>
    <dataValidation type="custom" allowBlank="1" showInputMessage="1" showErrorMessage="1" error="You can enter the total cost in this cell only if the the cells below (183-186), showing a breakdown of costs are empty" prompt="Enter EITHER a single cost for the category in this cell OR a breakdown of costs for the category in 183-186 below. " sqref="E182 I182">
      <formula1>COUNTA(E183:E186)=0</formula1>
    </dataValidation>
    <dataValidation type="custom" allowBlank="1" showInputMessage="1" showErrorMessage="1" error="You can enter the total cost in this cell only if the the cells below (191-192), showing a breakdown of costs are empty" prompt="Enter EITHER a single cost for the category in this cell OR a breakdown of costs for the category in 191-192 below. " sqref="E190 I190">
      <formula1>COUNTA(E191:E192)=0</formula1>
    </dataValidation>
    <dataValidation type="custom" allowBlank="1" showInputMessage="1" showErrorMessage="1" error="You can enter the total cost in this cell only if the the cells below (197-198), showing a breakdown of costs are empty" prompt="Enter EITHER a single cost for the category in this cell OR a breakdown of costs for the category in 197-198 below. " sqref="E196 I196">
      <formula1>COUNTA(E197:E198)=0</formula1>
    </dataValidation>
    <dataValidation type="custom" allowBlank="1" showInputMessage="1" showErrorMessage="1" error="You can enter the total cost in this cell only if the the cells below (203-204), showing a breakdown of costs are empty" prompt="Enter EITHER a single cost for the category in this cell OR a breakdown of costs for the category in 203-204 below. " sqref="E202 I202">
      <formula1>COUNTA(E203:E204)=0</formula1>
    </dataValidation>
    <dataValidation type="custom" allowBlank="1" showInputMessage="1" showErrorMessage="1" error="You can enter the total cost in this cell only if the the cells below (209-212), showing a breakdown of costs are empty" prompt="Enter EITHER a single cost for the category in this cell OR a breakdown of costs for the category in 209-212 below. " sqref="E208 I208">
      <formula1>COUNTA(E209:E212)=0</formula1>
    </dataValidation>
    <dataValidation type="custom" allowBlank="1" showInputMessage="1" showErrorMessage="1" error="Breakdown of costs for a category can only be entered if category total is blank or zero" sqref="E90:E113 I90:I113">
      <formula1>E$89=0</formula1>
    </dataValidation>
    <dataValidation type="custom" allowBlank="1" showInputMessage="1" showErrorMessage="1" error="Breakdown of costs for a category can only be entered if category total is blank or zero" sqref="E122:E138 I122:I138">
      <formula1>E$121=0</formula1>
    </dataValidation>
    <dataValidation type="custom" allowBlank="1" showInputMessage="1" showErrorMessage="1" error="Breakdown of costs for a category can only be entered if category total is blank or zero" sqref="E143:E147 I143:I147">
      <formula1>E$142=0</formula1>
    </dataValidation>
    <dataValidation type="custom" allowBlank="1" showInputMessage="1" showErrorMessage="1" error="Breakdown of costs for a category can only be entered if category total is blank or zero" sqref="E152:E156 I152:I156">
      <formula1>E$151=0</formula1>
    </dataValidation>
    <dataValidation type="custom" allowBlank="1" showInputMessage="1" showErrorMessage="1" error="Breakdown of costs for a category can only be entered if category total is blank or zero" sqref="E161:E178 I161:I178">
      <formula1>E$160=0</formula1>
    </dataValidation>
    <dataValidation type="custom" allowBlank="1" showInputMessage="1" showErrorMessage="1" error="Breakdown of costs for a category can only be entered if category total is blank or zero" sqref="E183:E186 I183:I186">
      <formula1>E$182=0</formula1>
    </dataValidation>
    <dataValidation type="custom" allowBlank="1" showInputMessage="1" showErrorMessage="1" error="Breakdown of costs for a category can only be entered if category total is blank or zero" sqref="E191:E192 I191:I192">
      <formula1>E$190=0</formula1>
    </dataValidation>
    <dataValidation type="custom" allowBlank="1" showInputMessage="1" showErrorMessage="1" error="Breakdown of costs for a category can only be entered if category total is blank or zero" sqref="E197:E198 I197:I198">
      <formula1>E$196=0</formula1>
    </dataValidation>
    <dataValidation type="custom" allowBlank="1" showInputMessage="1" showErrorMessage="1" error="Breakdown of costs for a category can only be entered if category total is blank or zero" sqref="E203:E204 I203:I204">
      <formula1>E$202=0</formula1>
    </dataValidation>
    <dataValidation type="custom" allowBlank="1" showInputMessage="1" showErrorMessage="1" error="Breakdown of costs for a category can only be entered if category total is blank or zero" sqref="E209:E212 I209:I212">
      <formula1>E$208=0</formula1>
    </dataValidation>
  </dataValidations>
  <hyperlinks>
    <hyperlink ref="E3:H3" location="Attributes!H4" display="Attributes!H4"/>
    <hyperlink ref="E4:H4" location="Attributes!H15" display="Attributes!H15"/>
    <hyperlink ref="E3:J3" location="Attributes!E5" display="Attributes!E5"/>
    <hyperlink ref="E3:L3" location="Attributes!E5" display="Attributes!E5"/>
    <hyperlink ref="E4:L4" location="Attributes!E16" display="Attributes!E16"/>
    <hyperlink ref="F6" location="Attributes!E184" display="Attributes!E184"/>
    <hyperlink ref="F7" location="Attributes!E184" display="Attributes!E184"/>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1882</v>
      </c>
      <c r="B2" s="15" t="s">
        <v>1883</v>
      </c>
      <c r="C2" s="15" t="s">
        <v>1884</v>
      </c>
      <c r="D2" s="15" t="s">
        <v>1885</v>
      </c>
      <c r="E2" s="15" t="s">
        <v>1886</v>
      </c>
      <c r="F2" s="15" t="s">
        <v>1887</v>
      </c>
      <c r="G2" s="15" t="s">
        <v>1888</v>
      </c>
      <c r="H2" s="15" t="s">
        <v>1889</v>
      </c>
      <c r="I2" s="15" t="s">
        <v>1890</v>
      </c>
      <c r="J2" s="15" t="s">
        <v>1891</v>
      </c>
      <c r="K2" s="15" t="s">
        <v>1892</v>
      </c>
      <c r="L2" s="15" t="s">
        <v>1893</v>
      </c>
      <c r="M2" s="15" t="s">
        <v>1894</v>
      </c>
      <c r="N2" s="15" t="s">
        <v>1895</v>
      </c>
      <c r="O2" s="15" t="s">
        <v>1896</v>
      </c>
      <c r="P2" s="15" t="s">
        <v>1897</v>
      </c>
      <c r="Q2" s="15" t="s">
        <v>1898</v>
      </c>
      <c r="R2" s="15" t="s">
        <v>1899</v>
      </c>
      <c r="S2" s="15" t="s">
        <v>1900</v>
      </c>
      <c r="T2" s="15" t="s">
        <v>1901</v>
      </c>
      <c r="U2" s="15" t="s">
        <v>1902</v>
      </c>
      <c r="V2" s="15" t="s">
        <v>1903</v>
      </c>
      <c r="W2" s="15" t="s">
        <v>1904</v>
      </c>
      <c r="X2" s="15" t="s">
        <v>1905</v>
      </c>
      <c r="Y2" s="15" t="s">
        <v>3138</v>
      </c>
      <c r="Z2" s="15" t="s">
        <v>1906</v>
      </c>
      <c r="AA2" s="15" t="s">
        <v>1907</v>
      </c>
      <c r="AB2" s="15" t="s">
        <v>1908</v>
      </c>
      <c r="AC2" s="15" t="s">
        <v>1909</v>
      </c>
      <c r="AD2" s="15" t="s">
        <v>1910</v>
      </c>
      <c r="AE2" s="15" t="s">
        <v>1911</v>
      </c>
      <c r="AF2" s="15" t="s">
        <v>1912</v>
      </c>
      <c r="AG2" s="15" t="s">
        <v>1913</v>
      </c>
      <c r="AH2" s="15" t="s">
        <v>1914</v>
      </c>
      <c r="AI2" s="15" t="s">
        <v>1915</v>
      </c>
      <c r="AJ2" s="15" t="s">
        <v>1916</v>
      </c>
      <c r="AK2" s="15" t="s">
        <v>1917</v>
      </c>
      <c r="AL2" s="15" t="s">
        <v>1918</v>
      </c>
      <c r="AM2" s="15" t="s">
        <v>1919</v>
      </c>
      <c r="AN2" s="15" t="s">
        <v>1920</v>
      </c>
      <c r="AO2" s="15" t="s">
        <v>1921</v>
      </c>
      <c r="AP2" s="15" t="s">
        <v>1922</v>
      </c>
      <c r="AQ2" s="15" t="s">
        <v>1923</v>
      </c>
      <c r="AR2" s="15" t="s">
        <v>1924</v>
      </c>
      <c r="AS2" s="15" t="s">
        <v>1925</v>
      </c>
      <c r="AT2" s="15" t="s">
        <v>1926</v>
      </c>
      <c r="AU2" s="15" t="s">
        <v>1927</v>
      </c>
      <c r="AV2" s="15" t="s">
        <v>3130</v>
      </c>
      <c r="AW2" s="15" t="s">
        <v>1928</v>
      </c>
      <c r="AX2" s="15" t="s">
        <v>1929</v>
      </c>
      <c r="AY2" s="15" t="s">
        <v>1930</v>
      </c>
      <c r="AZ2" s="15" t="s">
        <v>1931</v>
      </c>
      <c r="BA2" s="15" t="s">
        <v>1932</v>
      </c>
      <c r="BB2" s="15" t="s">
        <v>1933</v>
      </c>
      <c r="BC2" s="15" t="s">
        <v>1934</v>
      </c>
      <c r="BD2" s="15" t="s">
        <v>1935</v>
      </c>
      <c r="BE2" s="6"/>
      <c r="BF2" s="17" t="s">
        <v>1936</v>
      </c>
      <c r="BG2" s="17" t="s">
        <v>1937</v>
      </c>
      <c r="BH2" s="17" t="s">
        <v>1938</v>
      </c>
      <c r="BI2" s="17" t="s">
        <v>1939</v>
      </c>
      <c r="BJ2" s="17" t="s">
        <v>1940</v>
      </c>
      <c r="BK2" s="17" t="s">
        <v>1941</v>
      </c>
      <c r="BL2" s="17" t="s">
        <v>1942</v>
      </c>
      <c r="BM2" s="17" t="s">
        <v>1943</v>
      </c>
      <c r="BN2" s="17" t="s">
        <v>1944</v>
      </c>
      <c r="BO2" s="17" t="s">
        <v>1945</v>
      </c>
      <c r="BP2" s="17" t="s">
        <v>1946</v>
      </c>
      <c r="BQ2" s="17" t="s">
        <v>1947</v>
      </c>
      <c r="BR2" s="17" t="s">
        <v>1948</v>
      </c>
      <c r="BS2" s="17" t="s">
        <v>1949</v>
      </c>
      <c r="BT2" s="17" t="s">
        <v>1950</v>
      </c>
      <c r="BU2" s="17" t="s">
        <v>1951</v>
      </c>
      <c r="BV2" s="17" t="s">
        <v>1952</v>
      </c>
      <c r="BW2" s="17" t="s">
        <v>1953</v>
      </c>
      <c r="BX2" s="17" t="s">
        <v>1954</v>
      </c>
      <c r="BY2" s="17" t="s">
        <v>1955</v>
      </c>
      <c r="BZ2" s="17" t="s">
        <v>1956</v>
      </c>
      <c r="CA2" s="17" t="s">
        <v>1957</v>
      </c>
      <c r="CB2" s="17" t="s">
        <v>1958</v>
      </c>
      <c r="CC2" s="17" t="s">
        <v>1959</v>
      </c>
      <c r="CD2" s="17" t="s">
        <v>1960</v>
      </c>
      <c r="CE2" s="17" t="s">
        <v>1961</v>
      </c>
      <c r="CF2" s="17" t="s">
        <v>1962</v>
      </c>
      <c r="CG2" s="17" t="s">
        <v>1963</v>
      </c>
      <c r="CH2" s="17" t="s">
        <v>1964</v>
      </c>
      <c r="CI2" s="17" t="s">
        <v>1965</v>
      </c>
      <c r="CJ2" s="17" t="s">
        <v>1966</v>
      </c>
      <c r="CK2" s="17" t="s">
        <v>1967</v>
      </c>
      <c r="CL2" s="17" t="s">
        <v>1968</v>
      </c>
      <c r="CM2" s="17" t="s">
        <v>1969</v>
      </c>
      <c r="CN2" s="17" t="s">
        <v>1970</v>
      </c>
      <c r="CO2" s="17" t="s">
        <v>1971</v>
      </c>
      <c r="CP2" s="17" t="s">
        <v>1972</v>
      </c>
      <c r="CQ2" s="17" t="s">
        <v>1973</v>
      </c>
      <c r="CR2" s="17" t="s">
        <v>1974</v>
      </c>
      <c r="CS2" s="17" t="s">
        <v>1975</v>
      </c>
      <c r="CT2" s="17" t="s">
        <v>1976</v>
      </c>
      <c r="CU2" s="17" t="s">
        <v>1977</v>
      </c>
      <c r="CV2" s="17" t="s">
        <v>1978</v>
      </c>
      <c r="CW2" s="17" t="s">
        <v>1979</v>
      </c>
      <c r="CX2" s="17" t="s">
        <v>1980</v>
      </c>
      <c r="CY2" s="17" t="s">
        <v>1981</v>
      </c>
      <c r="CZ2" s="17" t="s">
        <v>1982</v>
      </c>
      <c r="DA2" s="17" t="s">
        <v>1983</v>
      </c>
      <c r="DB2" s="17" t="s">
        <v>1984</v>
      </c>
      <c r="DC2" s="17" t="s">
        <v>1985</v>
      </c>
      <c r="DD2" s="17" t="s">
        <v>1986</v>
      </c>
      <c r="DE2" s="17" t="s">
        <v>1987</v>
      </c>
      <c r="DF2" s="17" t="s">
        <v>1988</v>
      </c>
      <c r="DG2" s="17" t="s">
        <v>1989</v>
      </c>
      <c r="DH2" s="17" t="s">
        <v>1990</v>
      </c>
      <c r="DI2" s="17" t="s">
        <v>1991</v>
      </c>
      <c r="DK2" s="59" t="s">
        <v>1992</v>
      </c>
      <c r="DL2" s="59" t="s">
        <v>1993</v>
      </c>
      <c r="DM2" s="59" t="s">
        <v>1994</v>
      </c>
      <c r="DN2" s="59" t="s">
        <v>1995</v>
      </c>
      <c r="DO2" s="59" t="s">
        <v>1996</v>
      </c>
      <c r="DP2" s="59" t="s">
        <v>1997</v>
      </c>
      <c r="DQ2" s="59" t="s">
        <v>1998</v>
      </c>
      <c r="DR2" s="59" t="s">
        <v>1999</v>
      </c>
      <c r="DS2" s="59" t="s">
        <v>2000</v>
      </c>
      <c r="DT2" s="59" t="s">
        <v>2001</v>
      </c>
      <c r="DU2" s="59" t="s">
        <v>2002</v>
      </c>
      <c r="DV2" s="59" t="s">
        <v>2003</v>
      </c>
      <c r="DW2" s="59" t="s">
        <v>2004</v>
      </c>
      <c r="DX2" s="59" t="s">
        <v>2584</v>
      </c>
      <c r="DY2" s="59" t="s">
        <v>2585</v>
      </c>
      <c r="DZ2" s="59" t="s">
        <v>2005</v>
      </c>
      <c r="EA2" s="59" t="s">
        <v>2006</v>
      </c>
      <c r="EB2" s="59" t="s">
        <v>2007</v>
      </c>
      <c r="EC2" s="59" t="s">
        <v>2008</v>
      </c>
      <c r="ED2" s="59" t="s">
        <v>2009</v>
      </c>
      <c r="EE2" s="59" t="s">
        <v>2010</v>
      </c>
      <c r="EF2" s="59" t="s">
        <v>2011</v>
      </c>
      <c r="EG2" s="59" t="s">
        <v>2012</v>
      </c>
      <c r="EH2" s="59" t="s">
        <v>2013</v>
      </c>
      <c r="EI2" s="59" t="s">
        <v>2014</v>
      </c>
      <c r="EJ2" s="59" t="s">
        <v>2015</v>
      </c>
      <c r="EK2" s="59" t="s">
        <v>2586</v>
      </c>
      <c r="EL2" s="59" t="s">
        <v>2587</v>
      </c>
      <c r="EM2" s="59" t="s">
        <v>2016</v>
      </c>
      <c r="EN2" s="59" t="s">
        <v>2017</v>
      </c>
      <c r="EO2" s="59" t="s">
        <v>2018</v>
      </c>
      <c r="EP2" s="59" t="s">
        <v>2019</v>
      </c>
      <c r="EQ2" s="59" t="s">
        <v>2020</v>
      </c>
      <c r="ER2" s="59" t="s">
        <v>2021</v>
      </c>
      <c r="ES2" s="59" t="s">
        <v>2022</v>
      </c>
      <c r="ET2" s="59" t="s">
        <v>2023</v>
      </c>
      <c r="EU2" s="59" t="s">
        <v>2024</v>
      </c>
      <c r="EV2" s="59" t="s">
        <v>2025</v>
      </c>
      <c r="EW2" s="59" t="s">
        <v>2026</v>
      </c>
      <c r="EX2" s="59" t="s">
        <v>2027</v>
      </c>
      <c r="EY2" s="59" t="s">
        <v>2028</v>
      </c>
      <c r="EZ2" s="59" t="s">
        <v>2029</v>
      </c>
      <c r="FA2" s="59" t="s">
        <v>2030</v>
      </c>
      <c r="FB2" s="59" t="s">
        <v>2031</v>
      </c>
      <c r="FC2" s="59" t="s">
        <v>2032</v>
      </c>
      <c r="FD2" s="59" t="s">
        <v>2033</v>
      </c>
      <c r="FE2" s="59" t="s">
        <v>2034</v>
      </c>
      <c r="FF2" s="59" t="s">
        <v>2588</v>
      </c>
      <c r="FG2" s="59" t="s">
        <v>2589</v>
      </c>
      <c r="FH2" s="59" t="s">
        <v>2035</v>
      </c>
      <c r="FI2" s="59" t="s">
        <v>2036</v>
      </c>
      <c r="FJ2" s="59" t="s">
        <v>2037</v>
      </c>
      <c r="FK2" s="59" t="s">
        <v>2038</v>
      </c>
      <c r="FL2" s="59" t="s">
        <v>2039</v>
      </c>
      <c r="FM2" s="59" t="s">
        <v>2040</v>
      </c>
      <c r="FN2" s="59" t="s">
        <v>2041</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2042</v>
      </c>
      <c r="B3" s="6" t="s">
        <v>2043</v>
      </c>
      <c r="C3" s="6" t="s">
        <v>2044</v>
      </c>
      <c r="D3" s="6" t="s">
        <v>2045</v>
      </c>
      <c r="E3" s="6" t="s">
        <v>2046</v>
      </c>
      <c r="F3" s="6" t="s">
        <v>2047</v>
      </c>
      <c r="G3" s="6" t="s">
        <v>2048</v>
      </c>
      <c r="H3" s="6" t="s">
        <v>2049</v>
      </c>
      <c r="I3" s="6" t="s">
        <v>2050</v>
      </c>
      <c r="J3" s="6" t="s">
        <v>2051</v>
      </c>
      <c r="K3" s="6" t="s">
        <v>2052</v>
      </c>
      <c r="L3" s="6" t="s">
        <v>2053</v>
      </c>
      <c r="M3" s="6" t="s">
        <v>2054</v>
      </c>
      <c r="N3" s="6" t="s">
        <v>2055</v>
      </c>
      <c r="O3" s="6" t="s">
        <v>2056</v>
      </c>
      <c r="P3" s="6" t="s">
        <v>2057</v>
      </c>
      <c r="Q3" s="6" t="s">
        <v>2058</v>
      </c>
      <c r="R3" s="6" t="s">
        <v>2059</v>
      </c>
      <c r="S3" s="6" t="s">
        <v>2060</v>
      </c>
      <c r="T3" s="6" t="s">
        <v>2061</v>
      </c>
      <c r="U3" s="6" t="s">
        <v>2062</v>
      </c>
      <c r="V3" s="6" t="s">
        <v>2063</v>
      </c>
      <c r="W3" s="6" t="s">
        <v>2064</v>
      </c>
      <c r="X3" s="6" t="s">
        <v>2065</v>
      </c>
      <c r="Y3" s="6" t="s">
        <v>2066</v>
      </c>
      <c r="Z3" s="6" t="s">
        <v>2067</v>
      </c>
      <c r="AA3" s="6" t="s">
        <v>2068</v>
      </c>
      <c r="AB3" s="6" t="s">
        <v>2069</v>
      </c>
      <c r="AC3" s="6" t="s">
        <v>2070</v>
      </c>
      <c r="AD3" s="6" t="s">
        <v>2071</v>
      </c>
      <c r="AE3" s="6" t="s">
        <v>2072</v>
      </c>
      <c r="AF3" s="6" t="s">
        <v>2073</v>
      </c>
      <c r="AG3" s="6" t="s">
        <v>2074</v>
      </c>
      <c r="AH3" s="6" t="s">
        <v>2075</v>
      </c>
      <c r="AI3" s="6" t="s">
        <v>2076</v>
      </c>
      <c r="AJ3" s="6" t="s">
        <v>2077</v>
      </c>
      <c r="AK3" s="6" t="s">
        <v>2078</v>
      </c>
      <c r="AL3" s="6" t="s">
        <v>2079</v>
      </c>
      <c r="AM3" s="6" t="s">
        <v>2080</v>
      </c>
      <c r="AN3" s="6" t="s">
        <v>2081</v>
      </c>
      <c r="AO3" s="6" t="s">
        <v>2082</v>
      </c>
      <c r="AP3" s="6" t="s">
        <v>2083</v>
      </c>
      <c r="AQ3" s="6" t="s">
        <v>2084</v>
      </c>
      <c r="AR3" s="6" t="s">
        <v>2085</v>
      </c>
      <c r="AS3" s="6" t="s">
        <v>2086</v>
      </c>
      <c r="AT3" s="6" t="s">
        <v>2087</v>
      </c>
      <c r="AU3" s="6" t="s">
        <v>2088</v>
      </c>
      <c r="AV3" s="6" t="s">
        <v>2089</v>
      </c>
      <c r="AW3" s="6" t="s">
        <v>2090</v>
      </c>
      <c r="AX3" s="6" t="s">
        <v>2091</v>
      </c>
      <c r="AY3" s="6" t="s">
        <v>2092</v>
      </c>
      <c r="AZ3" s="6" t="s">
        <v>2093</v>
      </c>
      <c r="BA3" s="6" t="s">
        <v>2094</v>
      </c>
      <c r="BB3" s="6" t="s">
        <v>1821</v>
      </c>
      <c r="BC3" s="6" t="s">
        <v>2095</v>
      </c>
      <c r="BD3" s="6" t="s">
        <v>2096</v>
      </c>
      <c r="BF3" t="s">
        <v>2042</v>
      </c>
      <c r="BG3" t="s">
        <v>2043</v>
      </c>
      <c r="BH3" t="s">
        <v>2097</v>
      </c>
      <c r="BI3" t="s">
        <v>2098</v>
      </c>
      <c r="BJ3" t="s">
        <v>2099</v>
      </c>
      <c r="BK3" t="s">
        <v>2047</v>
      </c>
      <c r="BL3" s="60" t="s">
        <v>2590</v>
      </c>
      <c r="BM3" t="s">
        <v>2049</v>
      </c>
      <c r="BN3" t="s">
        <v>2101</v>
      </c>
      <c r="BO3" t="s">
        <v>2051</v>
      </c>
      <c r="BP3" t="s">
        <v>2052</v>
      </c>
      <c r="BQ3" t="s">
        <v>2102</v>
      </c>
      <c r="BR3" t="s">
        <v>2054</v>
      </c>
      <c r="BS3" t="s">
        <v>2055</v>
      </c>
      <c r="BT3" t="s">
        <v>2056</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2070</v>
      </c>
      <c r="CI3" t="s">
        <v>2071</v>
      </c>
      <c r="CJ3" t="s">
        <v>2072</v>
      </c>
      <c r="CK3" t="s">
        <v>2073</v>
      </c>
      <c r="CL3" t="s">
        <v>2074</v>
      </c>
      <c r="CM3" t="s">
        <v>2075</v>
      </c>
      <c r="CN3" t="s">
        <v>2076</v>
      </c>
      <c r="CO3" t="s">
        <v>2077</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2091</v>
      </c>
      <c r="DD3" t="s">
        <v>2092</v>
      </c>
      <c r="DE3" t="s">
        <v>2093</v>
      </c>
      <c r="DF3" t="s">
        <v>2094</v>
      </c>
      <c r="DG3" t="s">
        <v>1821</v>
      </c>
      <c r="DH3" t="s">
        <v>2095</v>
      </c>
      <c r="DI3" t="s">
        <v>2096</v>
      </c>
      <c r="DK3" t="s">
        <v>2042</v>
      </c>
      <c r="DL3" t="s">
        <v>2043</v>
      </c>
      <c r="DM3" t="s">
        <v>2097</v>
      </c>
      <c r="DN3" t="s">
        <v>2098</v>
      </c>
      <c r="DO3"/>
      <c r="DP3" t="s">
        <v>2047</v>
      </c>
      <c r="DQ3" s="59"/>
      <c r="DR3" t="s">
        <v>2049</v>
      </c>
      <c r="DS3" t="s">
        <v>2101</v>
      </c>
      <c r="DT3" t="s">
        <v>2051</v>
      </c>
      <c r="DU3" t="s">
        <v>2052</v>
      </c>
      <c r="DV3" t="s">
        <v>2102</v>
      </c>
      <c r="DW3" t="s">
        <v>2054</v>
      </c>
      <c r="DX3" t="s">
        <v>2055</v>
      </c>
      <c r="DY3" t="s">
        <v>2056</v>
      </c>
      <c r="DZ3" t="s">
        <v>2103</v>
      </c>
      <c r="EA3" t="s">
        <v>2104</v>
      </c>
      <c r="EB3" t="s">
        <v>119</v>
      </c>
      <c r="EC3" t="s">
        <v>2060</v>
      </c>
      <c r="ED3" t="s">
        <v>119</v>
      </c>
      <c r="EE3" t="s">
        <v>2062</v>
      </c>
      <c r="EF3" t="s">
        <v>2106</v>
      </c>
      <c r="EG3" t="s">
        <v>2064</v>
      </c>
      <c r="EH3" t="s">
        <v>2065</v>
      </c>
      <c r="EI3" t="s">
        <v>2107</v>
      </c>
      <c r="EJ3" t="s">
        <v>2067</v>
      </c>
      <c r="EK3" t="s">
        <v>2068</v>
      </c>
      <c r="EL3" t="s">
        <v>2069</v>
      </c>
      <c r="EM3" t="s">
        <v>2070</v>
      </c>
      <c r="EN3" t="s">
        <v>2071</v>
      </c>
      <c r="EO3" t="s">
        <v>2072</v>
      </c>
      <c r="EP3" t="s">
        <v>2073</v>
      </c>
      <c r="EQ3" t="s">
        <v>2074</v>
      </c>
      <c r="ER3" t="s">
        <v>2075</v>
      </c>
      <c r="ES3" t="s">
        <v>2076</v>
      </c>
      <c r="ET3" t="s">
        <v>2077</v>
      </c>
      <c r="EU3" t="s">
        <v>2108</v>
      </c>
      <c r="EV3" t="s">
        <v>2109</v>
      </c>
      <c r="EW3" t="s">
        <v>119</v>
      </c>
      <c r="EX3" t="s">
        <v>2081</v>
      </c>
      <c r="EY3" t="s">
        <v>119</v>
      </c>
      <c r="EZ3" t="s">
        <v>2083</v>
      </c>
      <c r="FA3" t="s">
        <v>2111</v>
      </c>
      <c r="FB3" t="s">
        <v>2085</v>
      </c>
      <c r="FC3" t="s">
        <v>2086</v>
      </c>
      <c r="FD3" t="s">
        <v>2112</v>
      </c>
      <c r="FE3" t="s">
        <v>2088</v>
      </c>
      <c r="FF3" t="s">
        <v>2089</v>
      </c>
      <c r="FG3" t="s">
        <v>2090</v>
      </c>
      <c r="FH3" t="s">
        <v>2091</v>
      </c>
      <c r="FI3" t="s">
        <v>2092</v>
      </c>
      <c r="FJ3" t="s">
        <v>2093</v>
      </c>
      <c r="FK3" t="s">
        <v>2094</v>
      </c>
      <c r="FL3" t="s">
        <v>1821</v>
      </c>
      <c r="FM3" t="s">
        <v>2095</v>
      </c>
      <c r="FN3" t="s">
        <v>2096</v>
      </c>
      <c r="FS3" t="s">
        <v>2042</v>
      </c>
      <c r="FT3" t="s">
        <v>2043</v>
      </c>
      <c r="FU3" t="s">
        <v>2097</v>
      </c>
      <c r="FV3" t="s">
        <v>2098</v>
      </c>
      <c r="FW3"/>
      <c r="FX3" t="s">
        <v>2047</v>
      </c>
      <c r="FY3" s="60"/>
      <c r="FZ3" t="s">
        <v>2049</v>
      </c>
      <c r="GA3" t="s">
        <v>2101</v>
      </c>
      <c r="GB3" t="s">
        <v>2051</v>
      </c>
      <c r="GC3" t="s">
        <v>2052</v>
      </c>
      <c r="GD3" t="s">
        <v>2102</v>
      </c>
      <c r="GE3" t="s">
        <v>2054</v>
      </c>
      <c r="GF3" t="s">
        <v>2055</v>
      </c>
      <c r="GG3" t="s">
        <v>2056</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2070</v>
      </c>
      <c r="GV3" t="s">
        <v>2071</v>
      </c>
      <c r="GW3" t="s">
        <v>2072</v>
      </c>
      <c r="GX3" t="s">
        <v>2073</v>
      </c>
      <c r="GY3" t="s">
        <v>2074</v>
      </c>
      <c r="GZ3" t="s">
        <v>2075</v>
      </c>
      <c r="HA3" t="s">
        <v>2076</v>
      </c>
      <c r="HB3" t="s">
        <v>2077</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2091</v>
      </c>
      <c r="HQ3" t="s">
        <v>2092</v>
      </c>
      <c r="HR3" t="s">
        <v>2093</v>
      </c>
      <c r="HS3" t="s">
        <v>2094</v>
      </c>
      <c r="HT3" t="s">
        <v>1821</v>
      </c>
      <c r="HU3" t="s">
        <v>2095</v>
      </c>
      <c r="HV3" t="s">
        <v>2096</v>
      </c>
      <c r="IB3" t="s">
        <v>2042</v>
      </c>
      <c r="IC3" t="s">
        <v>2043</v>
      </c>
      <c r="ID3" t="s">
        <v>2097</v>
      </c>
      <c r="IE3" t="s">
        <v>2098</v>
      </c>
      <c r="IF3" t="s">
        <v>2099</v>
      </c>
      <c r="IG3" t="s">
        <v>2047</v>
      </c>
      <c r="IH3" s="60"/>
      <c r="II3" t="s">
        <v>2049</v>
      </c>
      <c r="IJ3" t="s">
        <v>2101</v>
      </c>
      <c r="IK3" t="s">
        <v>2051</v>
      </c>
      <c r="IL3" t="s">
        <v>2052</v>
      </c>
      <c r="IM3" t="s">
        <v>2102</v>
      </c>
      <c r="IN3" t="s">
        <v>2054</v>
      </c>
      <c r="IO3" t="s">
        <v>2055</v>
      </c>
      <c r="IP3" t="s">
        <v>2056</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2070</v>
      </c>
      <c r="JE3" t="s">
        <v>2071</v>
      </c>
      <c r="JF3" t="s">
        <v>2072</v>
      </c>
      <c r="JG3" t="s">
        <v>2073</v>
      </c>
      <c r="JH3" t="s">
        <v>2074</v>
      </c>
      <c r="JI3" t="s">
        <v>2075</v>
      </c>
      <c r="JJ3" t="s">
        <v>2076</v>
      </c>
      <c r="JK3" t="s">
        <v>2077</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2091</v>
      </c>
      <c r="JZ3" t="s">
        <v>2092</v>
      </c>
      <c r="KA3" t="s">
        <v>2093</v>
      </c>
      <c r="KB3" t="s">
        <v>2094</v>
      </c>
      <c r="KC3" t="s">
        <v>1821</v>
      </c>
      <c r="KD3" t="s">
        <v>2095</v>
      </c>
      <c r="KE3" t="s">
        <v>2096</v>
      </c>
      <c r="KJ3" t="s">
        <v>2042</v>
      </c>
      <c r="KK3" t="s">
        <v>2043</v>
      </c>
      <c r="KL3" t="s">
        <v>2097</v>
      </c>
      <c r="KM3" t="s">
        <v>2098</v>
      </c>
      <c r="KN3" t="s">
        <v>2099</v>
      </c>
      <c r="KO3" t="s">
        <v>2047</v>
      </c>
      <c r="KP3" s="60"/>
      <c r="KQ3" t="s">
        <v>2049</v>
      </c>
      <c r="KR3" t="s">
        <v>2101</v>
      </c>
      <c r="KS3" t="s">
        <v>2051</v>
      </c>
      <c r="KT3" t="s">
        <v>2052</v>
      </c>
      <c r="KU3" t="s">
        <v>2102</v>
      </c>
      <c r="KV3" t="s">
        <v>2054</v>
      </c>
      <c r="KW3" t="s">
        <v>2055</v>
      </c>
      <c r="KX3" t="s">
        <v>2056</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2070</v>
      </c>
      <c r="LM3" t="s">
        <v>2071</v>
      </c>
      <c r="LN3" t="s">
        <v>2072</v>
      </c>
      <c r="LO3" t="s">
        <v>2073</v>
      </c>
      <c r="LP3" t="s">
        <v>2074</v>
      </c>
      <c r="LQ3" t="s">
        <v>2075</v>
      </c>
      <c r="LR3" t="s">
        <v>2076</v>
      </c>
      <c r="LS3" t="s">
        <v>2077</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2091</v>
      </c>
      <c r="MH3" t="s">
        <v>2092</v>
      </c>
      <c r="MI3" t="s">
        <v>2093</v>
      </c>
      <c r="MJ3" t="s">
        <v>2094</v>
      </c>
      <c r="MK3" t="s">
        <v>1821</v>
      </c>
      <c r="ML3" t="s">
        <v>2095</v>
      </c>
      <c r="MM3" t="s">
        <v>2096</v>
      </c>
      <c r="MR3" t="s">
        <v>2042</v>
      </c>
      <c r="MS3" t="s">
        <v>2043</v>
      </c>
      <c r="MT3" t="s">
        <v>2097</v>
      </c>
      <c r="MU3"/>
      <c r="MV3"/>
      <c r="MW3" t="s">
        <v>2047</v>
      </c>
      <c r="MX3" s="60"/>
      <c r="MY3" t="s">
        <v>2049</v>
      </c>
      <c r="MZ3" t="s">
        <v>2101</v>
      </c>
      <c r="NA3" t="s">
        <v>2051</v>
      </c>
      <c r="NB3" t="s">
        <v>2052</v>
      </c>
      <c r="NC3" t="s">
        <v>2102</v>
      </c>
      <c r="ND3" t="s">
        <v>2054</v>
      </c>
      <c r="NE3" t="s">
        <v>2055</v>
      </c>
      <c r="NF3" t="s">
        <v>2056</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2070</v>
      </c>
      <c r="NU3" t="s">
        <v>2071</v>
      </c>
      <c r="NV3" t="s">
        <v>2072</v>
      </c>
      <c r="NW3" t="s">
        <v>2073</v>
      </c>
      <c r="NX3" t="s">
        <v>2074</v>
      </c>
      <c r="NY3" t="s">
        <v>2075</v>
      </c>
      <c r="NZ3" t="s">
        <v>2076</v>
      </c>
      <c r="OA3" t="s">
        <v>2077</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2091</v>
      </c>
      <c r="OP3" t="s">
        <v>2092</v>
      </c>
      <c r="OQ3" t="s">
        <v>2093</v>
      </c>
      <c r="OR3" t="s">
        <v>2094</v>
      </c>
      <c r="OS3" t="s">
        <v>1821</v>
      </c>
      <c r="OT3" t="s">
        <v>2095</v>
      </c>
      <c r="OU3" t="s">
        <v>2096</v>
      </c>
      <c r="OZ3" t="s">
        <v>2042</v>
      </c>
      <c r="PA3" t="s">
        <v>2043</v>
      </c>
      <c r="PB3" t="s">
        <v>2097</v>
      </c>
      <c r="PC3"/>
      <c r="PD3"/>
      <c r="PE3" t="s">
        <v>2047</v>
      </c>
      <c r="PF3" s="60"/>
      <c r="PG3" t="s">
        <v>2049</v>
      </c>
      <c r="PH3" t="s">
        <v>2101</v>
      </c>
      <c r="PI3" t="s">
        <v>2051</v>
      </c>
      <c r="PJ3" t="s">
        <v>2052</v>
      </c>
      <c r="PK3" t="s">
        <v>2102</v>
      </c>
      <c r="PL3" t="s">
        <v>2054</v>
      </c>
      <c r="PM3" t="s">
        <v>2055</v>
      </c>
      <c r="PN3" t="s">
        <v>2056</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2070</v>
      </c>
      <c r="QC3" t="s">
        <v>2071</v>
      </c>
      <c r="QD3" t="s">
        <v>2072</v>
      </c>
      <c r="QE3" t="s">
        <v>2073</v>
      </c>
      <c r="QF3" t="s">
        <v>2074</v>
      </c>
      <c r="QG3" t="s">
        <v>2075</v>
      </c>
      <c r="QH3" t="s">
        <v>2076</v>
      </c>
      <c r="QI3" t="s">
        <v>2077</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2091</v>
      </c>
      <c r="QX3" t="s">
        <v>2092</v>
      </c>
      <c r="QY3" t="s">
        <v>2093</v>
      </c>
      <c r="QZ3" t="s">
        <v>2094</v>
      </c>
      <c r="RA3" t="s">
        <v>1821</v>
      </c>
      <c r="RB3" t="s">
        <v>2095</v>
      </c>
      <c r="RC3" t="s">
        <v>2096</v>
      </c>
      <c r="RH3" t="s">
        <v>2042</v>
      </c>
      <c r="RI3" t="s">
        <v>2043</v>
      </c>
      <c r="RJ3" t="s">
        <v>2097</v>
      </c>
      <c r="RK3"/>
      <c r="RL3"/>
      <c r="RM3" t="s">
        <v>2047</v>
      </c>
      <c r="RN3" s="60"/>
      <c r="RO3" t="s">
        <v>2049</v>
      </c>
      <c r="RP3" t="s">
        <v>2101</v>
      </c>
      <c r="RQ3" t="s">
        <v>2051</v>
      </c>
      <c r="RR3" t="s">
        <v>2052</v>
      </c>
      <c r="RS3" t="s">
        <v>2102</v>
      </c>
      <c r="RT3" t="s">
        <v>2054</v>
      </c>
      <c r="RU3" t="s">
        <v>2055</v>
      </c>
      <c r="RV3" t="s">
        <v>2056</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2070</v>
      </c>
      <c r="SK3" t="s">
        <v>2071</v>
      </c>
      <c r="SL3" t="s">
        <v>2072</v>
      </c>
      <c r="SM3" t="s">
        <v>2073</v>
      </c>
      <c r="SN3" t="s">
        <v>2074</v>
      </c>
      <c r="SO3" t="s">
        <v>2075</v>
      </c>
      <c r="SP3" t="s">
        <v>2076</v>
      </c>
      <c r="SQ3" t="s">
        <v>2077</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2091</v>
      </c>
      <c r="TF3" t="s">
        <v>2092</v>
      </c>
      <c r="TG3" t="s">
        <v>2093</v>
      </c>
      <c r="TH3" t="s">
        <v>2094</v>
      </c>
      <c r="TI3" t="s">
        <v>1821</v>
      </c>
      <c r="TJ3" t="s">
        <v>2095</v>
      </c>
      <c r="TK3" t="s">
        <v>2096</v>
      </c>
      <c r="TP3" t="s">
        <v>2042</v>
      </c>
      <c r="TQ3" t="s">
        <v>2043</v>
      </c>
      <c r="TR3" t="s">
        <v>2097</v>
      </c>
      <c r="TS3"/>
      <c r="TT3"/>
      <c r="TU3" t="s">
        <v>2047</v>
      </c>
      <c r="TV3" s="60"/>
      <c r="TW3" t="s">
        <v>2049</v>
      </c>
      <c r="TX3" t="s">
        <v>2101</v>
      </c>
      <c r="TY3" t="s">
        <v>2051</v>
      </c>
      <c r="TZ3" t="s">
        <v>2052</v>
      </c>
      <c r="UA3" t="s">
        <v>2102</v>
      </c>
      <c r="UB3" t="s">
        <v>2054</v>
      </c>
      <c r="UC3" t="s">
        <v>2055</v>
      </c>
      <c r="UD3" t="s">
        <v>2056</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2070</v>
      </c>
      <c r="US3" t="s">
        <v>2071</v>
      </c>
      <c r="UT3" t="s">
        <v>2072</v>
      </c>
      <c r="UU3" t="s">
        <v>2073</v>
      </c>
      <c r="UV3" t="s">
        <v>2074</v>
      </c>
      <c r="UW3" t="s">
        <v>2075</v>
      </c>
      <c r="UX3" t="s">
        <v>2076</v>
      </c>
      <c r="UY3" t="s">
        <v>2077</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2091</v>
      </c>
      <c r="VN3" t="s">
        <v>2092</v>
      </c>
      <c r="VO3" t="s">
        <v>2093</v>
      </c>
      <c r="VP3" t="s">
        <v>2094</v>
      </c>
      <c r="VQ3" t="s">
        <v>1821</v>
      </c>
      <c r="VR3" t="s">
        <v>2095</v>
      </c>
      <c r="VS3" t="s">
        <v>2096</v>
      </c>
      <c r="VX3" t="s">
        <v>2042</v>
      </c>
      <c r="VY3" t="s">
        <v>2043</v>
      </c>
      <c r="VZ3" t="s">
        <v>2097</v>
      </c>
      <c r="WA3"/>
      <c r="WB3"/>
      <c r="WC3" t="s">
        <v>2047</v>
      </c>
      <c r="WD3" s="60"/>
      <c r="WE3" t="s">
        <v>2049</v>
      </c>
      <c r="WF3" t="s">
        <v>2101</v>
      </c>
      <c r="WG3" t="s">
        <v>2051</v>
      </c>
      <c r="WH3" t="s">
        <v>2052</v>
      </c>
      <c r="WI3" t="s">
        <v>2102</v>
      </c>
      <c r="WJ3" t="s">
        <v>2054</v>
      </c>
      <c r="WK3" t="s">
        <v>2055</v>
      </c>
      <c r="WL3" t="s">
        <v>2056</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2070</v>
      </c>
      <c r="XA3" t="s">
        <v>2071</v>
      </c>
      <c r="XB3" t="s">
        <v>2072</v>
      </c>
      <c r="XC3" t="s">
        <v>2073</v>
      </c>
      <c r="XD3" t="s">
        <v>2074</v>
      </c>
      <c r="XE3" t="s">
        <v>2075</v>
      </c>
      <c r="XF3" t="s">
        <v>2076</v>
      </c>
      <c r="XG3" t="s">
        <v>2077</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2091</v>
      </c>
      <c r="XV3" t="s">
        <v>2092</v>
      </c>
      <c r="XW3" t="s">
        <v>2093</v>
      </c>
      <c r="XX3" t="s">
        <v>2094</v>
      </c>
      <c r="XY3" t="s">
        <v>1821</v>
      </c>
      <c r="XZ3" t="s">
        <v>2095</v>
      </c>
      <c r="YA3" t="s">
        <v>2096</v>
      </c>
      <c r="YG3" t="s">
        <v>2042</v>
      </c>
      <c r="YH3" t="s">
        <v>2043</v>
      </c>
      <c r="YI3" t="s">
        <v>2097</v>
      </c>
      <c r="YJ3"/>
      <c r="YK3"/>
      <c r="YL3" t="s">
        <v>2047</v>
      </c>
      <c r="YM3" s="60"/>
      <c r="YN3" t="s">
        <v>2049</v>
      </c>
      <c r="YO3" t="s">
        <v>2101</v>
      </c>
      <c r="YP3" t="s">
        <v>2051</v>
      </c>
      <c r="YQ3" t="s">
        <v>2052</v>
      </c>
      <c r="YR3" t="s">
        <v>2102</v>
      </c>
      <c r="YS3" t="s">
        <v>2054</v>
      </c>
      <c r="YT3" t="s">
        <v>2055</v>
      </c>
      <c r="YU3" t="s">
        <v>2056</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2070</v>
      </c>
      <c r="ZJ3" t="s">
        <v>2071</v>
      </c>
      <c r="ZK3" t="s">
        <v>2072</v>
      </c>
      <c r="ZL3" t="s">
        <v>2073</v>
      </c>
      <c r="ZM3" t="s">
        <v>2074</v>
      </c>
      <c r="ZN3" t="s">
        <v>2075</v>
      </c>
      <c r="ZO3" t="s">
        <v>2076</v>
      </c>
      <c r="ZP3" t="s">
        <v>2077</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2091</v>
      </c>
      <c r="AAE3" t="s">
        <v>2092</v>
      </c>
      <c r="AAF3" t="s">
        <v>2093</v>
      </c>
      <c r="AAG3" t="s">
        <v>2094</v>
      </c>
      <c r="AAH3" t="s">
        <v>1821</v>
      </c>
      <c r="AAI3" t="s">
        <v>2095</v>
      </c>
      <c r="AAJ3" t="s">
        <v>2096</v>
      </c>
      <c r="AAQ3" t="s">
        <v>2042</v>
      </c>
      <c r="AAR3" t="s">
        <v>2043</v>
      </c>
      <c r="AAS3" t="s">
        <v>2097</v>
      </c>
      <c r="AAT3"/>
      <c r="AAU3"/>
      <c r="AAV3" t="s">
        <v>2047</v>
      </c>
      <c r="AAW3" s="60"/>
      <c r="AAX3" t="s">
        <v>2049</v>
      </c>
      <c r="AAY3" t="s">
        <v>2101</v>
      </c>
      <c r="AAZ3" t="s">
        <v>2051</v>
      </c>
      <c r="ABA3" t="s">
        <v>2052</v>
      </c>
      <c r="ABB3" t="s">
        <v>2102</v>
      </c>
      <c r="ABC3" t="s">
        <v>2054</v>
      </c>
      <c r="ABD3" t="s">
        <v>2055</v>
      </c>
      <c r="ABE3" t="s">
        <v>2056</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2070</v>
      </c>
      <c r="ABT3" t="s">
        <v>2071</v>
      </c>
      <c r="ABU3" t="s">
        <v>2072</v>
      </c>
      <c r="ABV3" t="s">
        <v>2073</v>
      </c>
      <c r="ABW3" t="s">
        <v>2074</v>
      </c>
      <c r="ABX3" t="s">
        <v>2075</v>
      </c>
      <c r="ABY3" t="s">
        <v>2076</v>
      </c>
      <c r="ABZ3" t="s">
        <v>2077</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2091</v>
      </c>
      <c r="ACO3" t="s">
        <v>2092</v>
      </c>
      <c r="ACP3" t="s">
        <v>2093</v>
      </c>
      <c r="ACQ3" t="s">
        <v>2094</v>
      </c>
      <c r="ACR3" t="s">
        <v>1821</v>
      </c>
      <c r="ACS3" t="s">
        <v>2095</v>
      </c>
      <c r="ACT3" t="s">
        <v>2096</v>
      </c>
      <c r="ACZ3" t="s">
        <v>2042</v>
      </c>
      <c r="ADA3" t="s">
        <v>2043</v>
      </c>
      <c r="ADB3" t="s">
        <v>2097</v>
      </c>
      <c r="ADC3" t="s">
        <v>2098</v>
      </c>
      <c r="ADD3"/>
      <c r="ADE3" t="s">
        <v>2047</v>
      </c>
      <c r="ADF3" s="60"/>
      <c r="ADG3" t="s">
        <v>2049</v>
      </c>
      <c r="ADH3" t="s">
        <v>2101</v>
      </c>
      <c r="ADI3" t="s">
        <v>2051</v>
      </c>
      <c r="ADJ3" t="s">
        <v>2052</v>
      </c>
      <c r="ADK3" t="s">
        <v>2102</v>
      </c>
      <c r="ADL3" t="s">
        <v>2054</v>
      </c>
      <c r="ADM3" t="s">
        <v>2055</v>
      </c>
      <c r="ADN3" t="s">
        <v>2056</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2070</v>
      </c>
      <c r="AEC3" t="s">
        <v>2071</v>
      </c>
      <c r="AED3" t="s">
        <v>2072</v>
      </c>
      <c r="AEE3" t="s">
        <v>2073</v>
      </c>
      <c r="AEF3" t="s">
        <v>2074</v>
      </c>
      <c r="AEG3" t="s">
        <v>2075</v>
      </c>
      <c r="AEH3" t="s">
        <v>2076</v>
      </c>
      <c r="AEI3" t="s">
        <v>2077</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2091</v>
      </c>
      <c r="AEX3" t="s">
        <v>2092</v>
      </c>
      <c r="AEY3" t="s">
        <v>2093</v>
      </c>
      <c r="AEZ3" t="s">
        <v>2094</v>
      </c>
      <c r="AFA3" t="s">
        <v>1821</v>
      </c>
      <c r="AFB3" t="s">
        <v>2095</v>
      </c>
      <c r="AFC3" t="s">
        <v>2096</v>
      </c>
      <c r="AFI3" t="s">
        <v>2042</v>
      </c>
      <c r="AFJ3" t="s">
        <v>2043</v>
      </c>
      <c r="AFK3" t="s">
        <v>2097</v>
      </c>
      <c r="AFL3" t="s">
        <v>2098</v>
      </c>
      <c r="AFM3" t="s">
        <v>2099</v>
      </c>
      <c r="AFN3" t="s">
        <v>2047</v>
      </c>
      <c r="AFO3" s="60"/>
      <c r="AFP3" t="s">
        <v>2049</v>
      </c>
      <c r="AFQ3" t="s">
        <v>2101</v>
      </c>
      <c r="AFR3" t="s">
        <v>2051</v>
      </c>
      <c r="AFS3" t="s">
        <v>2052</v>
      </c>
      <c r="AFT3" t="s">
        <v>2102</v>
      </c>
      <c r="AFU3" t="s">
        <v>2054</v>
      </c>
      <c r="AFV3" t="s">
        <v>2055</v>
      </c>
      <c r="AFW3" t="s">
        <v>2056</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2070</v>
      </c>
      <c r="AGL3" t="s">
        <v>2071</v>
      </c>
      <c r="AGM3" t="s">
        <v>2072</v>
      </c>
      <c r="AGN3" t="s">
        <v>2073</v>
      </c>
      <c r="AGO3" t="s">
        <v>2074</v>
      </c>
      <c r="AGP3" t="s">
        <v>2075</v>
      </c>
      <c r="AGQ3" t="s">
        <v>2076</v>
      </c>
      <c r="AGR3" t="s">
        <v>2077</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2091</v>
      </c>
      <c r="AHG3" t="s">
        <v>2092</v>
      </c>
      <c r="AHH3" t="s">
        <v>2093</v>
      </c>
      <c r="AHI3" t="s">
        <v>2094</v>
      </c>
      <c r="AHJ3" t="s">
        <v>1821</v>
      </c>
      <c r="AHK3" t="s">
        <v>2095</v>
      </c>
      <c r="AHL3" t="s">
        <v>2096</v>
      </c>
      <c r="AHT3" t="s">
        <v>2042</v>
      </c>
      <c r="AHU3" t="s">
        <v>2043</v>
      </c>
      <c r="AHV3" t="s">
        <v>2097</v>
      </c>
      <c r="AHW3"/>
      <c r="AHX3"/>
      <c r="AHY3" t="s">
        <v>2603</v>
      </c>
      <c r="AHZ3" s="60"/>
      <c r="AIA3" t="s">
        <v>2603</v>
      </c>
      <c r="AIB3" t="s">
        <v>2603</v>
      </c>
      <c r="AIC3" t="s">
        <v>2051</v>
      </c>
      <c r="AID3" t="s">
        <v>2052</v>
      </c>
      <c r="AIE3" t="s">
        <v>2102</v>
      </c>
      <c r="AIF3" t="s">
        <v>2054</v>
      </c>
      <c r="AIG3" t="s">
        <v>2055</v>
      </c>
      <c r="AIH3" t="s">
        <v>2056</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2070</v>
      </c>
      <c r="AIW3" t="s">
        <v>2071</v>
      </c>
      <c r="AIX3" t="s">
        <v>2072</v>
      </c>
      <c r="AIY3" t="s">
        <v>2073</v>
      </c>
      <c r="AIZ3" t="s">
        <v>2074</v>
      </c>
      <c r="AJA3" t="s">
        <v>2075</v>
      </c>
      <c r="AJB3" t="s">
        <v>2076</v>
      </c>
      <c r="AJC3" t="s">
        <v>2077</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2091</v>
      </c>
      <c r="AJR3" t="s">
        <v>2092</v>
      </c>
      <c r="AJS3" t="s">
        <v>2093</v>
      </c>
      <c r="AJT3" t="s">
        <v>2094</v>
      </c>
      <c r="AJU3" t="s">
        <v>1821</v>
      </c>
      <c r="AJV3" t="s">
        <v>2095</v>
      </c>
      <c r="AJW3" t="s">
        <v>2096</v>
      </c>
      <c r="AKD3" t="s">
        <v>2042</v>
      </c>
      <c r="AKE3" t="s">
        <v>2043</v>
      </c>
      <c r="AKF3" t="s">
        <v>2097</v>
      </c>
      <c r="AKG3" t="s">
        <v>2098</v>
      </c>
      <c r="AKH3"/>
      <c r="AKI3" t="s">
        <v>2603</v>
      </c>
      <c r="AKJ3" s="60"/>
      <c r="AKK3"/>
      <c r="AKL3" t="s">
        <v>2603</v>
      </c>
      <c r="AKM3" t="s">
        <v>2051</v>
      </c>
      <c r="AKN3" t="s">
        <v>2052</v>
      </c>
      <c r="AKO3" t="s">
        <v>2102</v>
      </c>
      <c r="AKP3" t="s">
        <v>2054</v>
      </c>
      <c r="AKQ3" t="s">
        <v>2055</v>
      </c>
      <c r="AKR3" t="s">
        <v>2056</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2070</v>
      </c>
      <c r="ALG3" t="s">
        <v>2071</v>
      </c>
      <c r="ALH3" t="s">
        <v>2072</v>
      </c>
      <c r="ALI3" t="s">
        <v>2073</v>
      </c>
      <c r="ALJ3" t="s">
        <v>2074</v>
      </c>
      <c r="ALK3" t="s">
        <v>2075</v>
      </c>
      <c r="ALL3" t="s">
        <v>2076</v>
      </c>
      <c r="ALM3" t="s">
        <v>2077</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2091</v>
      </c>
      <c r="AMB3" t="s">
        <v>2092</v>
      </c>
      <c r="AMC3" t="s">
        <v>2093</v>
      </c>
      <c r="AMD3" t="s">
        <v>2094</v>
      </c>
      <c r="AME3" t="s">
        <v>1821</v>
      </c>
      <c r="AMF3" t="s">
        <v>2095</v>
      </c>
      <c r="AMG3" t="s">
        <v>2096</v>
      </c>
      <c r="AML3" t="s">
        <v>2042</v>
      </c>
      <c r="AMM3" t="s">
        <v>2043</v>
      </c>
      <c r="AMN3" t="s">
        <v>2097</v>
      </c>
      <c r="AMO3" t="s">
        <v>2098</v>
      </c>
      <c r="AMP3"/>
      <c r="AMQ3" t="s">
        <v>2603</v>
      </c>
      <c r="AMR3" s="60"/>
      <c r="AMS3" t="s">
        <v>2049</v>
      </c>
      <c r="AMT3" t="s">
        <v>2101</v>
      </c>
      <c r="AMU3" t="s">
        <v>2051</v>
      </c>
      <c r="AMV3" t="s">
        <v>2052</v>
      </c>
      <c r="AMW3" t="s">
        <v>2102</v>
      </c>
      <c r="AMX3" t="s">
        <v>2054</v>
      </c>
      <c r="AMY3" t="s">
        <v>2055</v>
      </c>
      <c r="AMZ3" t="s">
        <v>2056</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2070</v>
      </c>
      <c r="ANO3" t="s">
        <v>2071</v>
      </c>
      <c r="ANP3" t="s">
        <v>2072</v>
      </c>
      <c r="ANQ3" t="s">
        <v>2073</v>
      </c>
      <c r="ANR3" t="s">
        <v>2074</v>
      </c>
      <c r="ANS3" t="s">
        <v>2075</v>
      </c>
      <c r="ANT3" t="s">
        <v>2076</v>
      </c>
      <c r="ANU3" t="s">
        <v>2077</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2091</v>
      </c>
      <c r="AOJ3" t="s">
        <v>2092</v>
      </c>
      <c r="AOK3" t="s">
        <v>2093</v>
      </c>
      <c r="AOL3" t="s">
        <v>2094</v>
      </c>
      <c r="AOM3" t="s">
        <v>1821</v>
      </c>
      <c r="AON3" t="s">
        <v>2095</v>
      </c>
      <c r="AOO3" t="s">
        <v>2096</v>
      </c>
      <c r="AOU3" t="s">
        <v>2042</v>
      </c>
      <c r="AOV3" t="s">
        <v>2043</v>
      </c>
      <c r="AOW3" t="s">
        <v>2097</v>
      </c>
      <c r="AOX3" t="s">
        <v>2098</v>
      </c>
      <c r="AOY3"/>
      <c r="AOZ3"/>
      <c r="APA3" s="60"/>
      <c r="APB3" t="s">
        <v>2049</v>
      </c>
      <c r="APC3" t="s">
        <v>2101</v>
      </c>
      <c r="APD3" t="s">
        <v>2051</v>
      </c>
      <c r="APE3" t="s">
        <v>2052</v>
      </c>
      <c r="APF3" t="s">
        <v>2102</v>
      </c>
      <c r="APG3" t="s">
        <v>2054</v>
      </c>
      <c r="APH3" t="s">
        <v>2055</v>
      </c>
      <c r="API3" t="s">
        <v>2056</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2070</v>
      </c>
      <c r="APX3" t="s">
        <v>2071</v>
      </c>
      <c r="APY3" t="s">
        <v>2072</v>
      </c>
      <c r="APZ3" t="s">
        <v>2073</v>
      </c>
      <c r="AQA3" t="s">
        <v>2074</v>
      </c>
      <c r="AQB3" t="s">
        <v>2075</v>
      </c>
      <c r="AQC3" t="s">
        <v>2076</v>
      </c>
      <c r="AQD3" t="s">
        <v>2077</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2091</v>
      </c>
      <c r="AQS3" t="s">
        <v>2092</v>
      </c>
      <c r="AQT3" t="s">
        <v>2093</v>
      </c>
      <c r="AQU3" t="s">
        <v>2094</v>
      </c>
      <c r="AQV3" t="s">
        <v>1821</v>
      </c>
      <c r="AQW3" t="s">
        <v>2095</v>
      </c>
      <c r="AQX3" t="s">
        <v>2096</v>
      </c>
      <c r="ARE3" t="s">
        <v>2042</v>
      </c>
      <c r="ARF3" t="s">
        <v>2043</v>
      </c>
      <c r="ARG3" t="s">
        <v>2097</v>
      </c>
      <c r="ARH3" t="s">
        <v>2098</v>
      </c>
      <c r="ARI3"/>
      <c r="ARJ3" t="s">
        <v>2603</v>
      </c>
      <c r="ARK3" s="60" t="s">
        <v>2590</v>
      </c>
      <c r="ARL3" t="s">
        <v>2049</v>
      </c>
      <c r="ARM3" t="s">
        <v>2101</v>
      </c>
      <c r="ARN3" t="s">
        <v>2051</v>
      </c>
      <c r="ARO3" t="s">
        <v>2052</v>
      </c>
      <c r="ARP3" t="s">
        <v>2102</v>
      </c>
      <c r="ARQ3" t="s">
        <v>2054</v>
      </c>
      <c r="ARR3" t="s">
        <v>2055</v>
      </c>
      <c r="ARS3" t="s">
        <v>2056</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2070</v>
      </c>
      <c r="ASH3" t="s">
        <v>2071</v>
      </c>
      <c r="ASI3" t="s">
        <v>2072</v>
      </c>
      <c r="ASJ3" t="s">
        <v>2073</v>
      </c>
      <c r="ASK3" t="s">
        <v>2074</v>
      </c>
      <c r="ASL3" t="s">
        <v>2075</v>
      </c>
      <c r="ASM3" t="s">
        <v>2076</v>
      </c>
      <c r="ASN3" t="s">
        <v>2077</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2091</v>
      </c>
      <c r="ATC3" t="s">
        <v>2092</v>
      </c>
      <c r="ATD3" t="s">
        <v>2093</v>
      </c>
      <c r="ATE3" t="s">
        <v>2094</v>
      </c>
      <c r="ATF3" t="s">
        <v>1821</v>
      </c>
      <c r="ATG3" t="s">
        <v>2095</v>
      </c>
      <c r="ATH3" t="s">
        <v>2096</v>
      </c>
    </row>
    <row r="4" spans="1:1021 1026:1204" s="6" customFormat="1" x14ac:dyDescent="0.35">
      <c r="A4" s="6" t="s">
        <v>2113</v>
      </c>
      <c r="B4" s="6" t="s">
        <v>2114</v>
      </c>
      <c r="C4" s="6" t="s">
        <v>2115</v>
      </c>
      <c r="D4" s="6" t="s">
        <v>2116</v>
      </c>
      <c r="E4" s="6" t="s">
        <v>2117</v>
      </c>
      <c r="F4" s="6" t="s">
        <v>2118</v>
      </c>
      <c r="G4" s="6" t="s">
        <v>2119</v>
      </c>
      <c r="H4" s="6" t="s">
        <v>2120</v>
      </c>
      <c r="I4" s="6" t="s">
        <v>2121</v>
      </c>
      <c r="J4" s="6" t="s">
        <v>2122</v>
      </c>
      <c r="K4" s="6" t="s">
        <v>2123</v>
      </c>
      <c r="L4" s="6" t="s">
        <v>2124</v>
      </c>
      <c r="M4" s="6" t="s">
        <v>2125</v>
      </c>
      <c r="N4" s="6" t="s">
        <v>2126</v>
      </c>
      <c r="O4" s="6" t="s">
        <v>2127</v>
      </c>
      <c r="P4" s="6" t="s">
        <v>2128</v>
      </c>
      <c r="Q4" s="6" t="s">
        <v>2129</v>
      </c>
      <c r="R4" s="6" t="s">
        <v>2130</v>
      </c>
      <c r="S4" s="6" t="s">
        <v>2131</v>
      </c>
      <c r="T4" s="6" t="s">
        <v>2132</v>
      </c>
      <c r="U4" s="6" t="s">
        <v>2133</v>
      </c>
      <c r="V4" s="6" t="s">
        <v>2134</v>
      </c>
      <c r="W4" s="6" t="s">
        <v>2135</v>
      </c>
      <c r="X4" s="6" t="s">
        <v>2136</v>
      </c>
      <c r="Y4" s="6" t="s">
        <v>2137</v>
      </c>
      <c r="Z4" s="6" t="s">
        <v>2138</v>
      </c>
      <c r="AB4" s="6" t="s">
        <v>2139</v>
      </c>
      <c r="AC4" s="6" t="s">
        <v>2140</v>
      </c>
      <c r="AD4" s="6" t="s">
        <v>2141</v>
      </c>
      <c r="AE4" s="6" t="s">
        <v>2142</v>
      </c>
      <c r="AF4" s="6" t="s">
        <v>2143</v>
      </c>
      <c r="AG4" s="6" t="s">
        <v>2144</v>
      </c>
      <c r="AH4" s="6" t="s">
        <v>2145</v>
      </c>
      <c r="AI4" s="6" t="s">
        <v>2146</v>
      </c>
      <c r="AJ4" s="6" t="s">
        <v>2147</v>
      </c>
      <c r="AK4" s="6" t="s">
        <v>2148</v>
      </c>
      <c r="AL4" s="6" t="s">
        <v>2149</v>
      </c>
      <c r="AM4" s="6" t="s">
        <v>2150</v>
      </c>
      <c r="AN4" s="6" t="s">
        <v>2151</v>
      </c>
      <c r="AO4" s="6" t="s">
        <v>2152</v>
      </c>
      <c r="AP4" s="6" t="s">
        <v>2153</v>
      </c>
      <c r="AQ4" s="6" t="s">
        <v>2154</v>
      </c>
      <c r="AR4" s="6" t="s">
        <v>2155</v>
      </c>
      <c r="AS4" s="6" t="s">
        <v>2156</v>
      </c>
      <c r="AT4" s="6" t="s">
        <v>2157</v>
      </c>
      <c r="AU4" s="6" t="s">
        <v>2158</v>
      </c>
      <c r="AW4" s="6" t="s">
        <v>2159</v>
      </c>
      <c r="AX4" s="6" t="s">
        <v>2160</v>
      </c>
      <c r="AY4" s="6" t="s">
        <v>2161</v>
      </c>
      <c r="AZ4" s="6" t="s">
        <v>2162</v>
      </c>
      <c r="BA4" s="6" t="s">
        <v>2163</v>
      </c>
      <c r="BB4" s="6" t="s">
        <v>2164</v>
      </c>
      <c r="BC4" s="6" t="s">
        <v>2165</v>
      </c>
      <c r="BD4" s="6" t="s">
        <v>2166</v>
      </c>
      <c r="BF4" t="s">
        <v>2113</v>
      </c>
      <c r="BG4" t="s">
        <v>2114</v>
      </c>
      <c r="BH4" t="s">
        <v>2115</v>
      </c>
      <c r="BI4" t="s">
        <v>2167</v>
      </c>
      <c r="BJ4" t="s">
        <v>2168</v>
      </c>
      <c r="BK4" t="s">
        <v>2169</v>
      </c>
      <c r="BL4" t="s">
        <v>2100</v>
      </c>
      <c r="BM4" t="s">
        <v>2120</v>
      </c>
      <c r="BN4" t="s">
        <v>2171</v>
      </c>
      <c r="BO4" t="s">
        <v>2172</v>
      </c>
      <c r="BP4" t="s">
        <v>2123</v>
      </c>
      <c r="BQ4" t="s">
        <v>2173</v>
      </c>
      <c r="BR4" t="s">
        <v>2125</v>
      </c>
      <c r="BS4" s="6" t="s">
        <v>2225</v>
      </c>
      <c r="BT4" t="s">
        <v>2127</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2140</v>
      </c>
      <c r="CI4" t="s">
        <v>2141</v>
      </c>
      <c r="CJ4" t="s">
        <v>2142</v>
      </c>
      <c r="CK4" t="s">
        <v>2143</v>
      </c>
      <c r="CL4" t="s">
        <v>2144</v>
      </c>
      <c r="CM4" t="s">
        <v>2145</v>
      </c>
      <c r="CN4" t="s">
        <v>2146</v>
      </c>
      <c r="CO4" t="s">
        <v>2147</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2160</v>
      </c>
      <c r="DD4" t="s">
        <v>2161</v>
      </c>
      <c r="DE4" t="s">
        <v>2162</v>
      </c>
      <c r="DF4" t="s">
        <v>2163</v>
      </c>
      <c r="DG4" t="s">
        <v>2164</v>
      </c>
      <c r="DH4" t="s">
        <v>2165</v>
      </c>
      <c r="DI4" t="s">
        <v>2166</v>
      </c>
      <c r="DK4" t="s">
        <v>2113</v>
      </c>
      <c r="DL4" t="s">
        <v>2114</v>
      </c>
      <c r="DM4" t="s">
        <v>2115</v>
      </c>
      <c r="DN4" t="s">
        <v>2167</v>
      </c>
      <c r="DO4"/>
      <c r="DP4"/>
      <c r="DQ4" t="s">
        <v>2100</v>
      </c>
      <c r="DR4" t="s">
        <v>2120</v>
      </c>
      <c r="DS4" t="s">
        <v>2171</v>
      </c>
      <c r="DT4" t="s">
        <v>2172</v>
      </c>
      <c r="DU4" t="s">
        <v>2123</v>
      </c>
      <c r="DV4" t="s">
        <v>2173</v>
      </c>
      <c r="DW4" t="s">
        <v>2125</v>
      </c>
      <c r="DX4" s="6" t="s">
        <v>2598</v>
      </c>
      <c r="DY4" t="s">
        <v>2127</v>
      </c>
      <c r="DZ4" t="s">
        <v>2128</v>
      </c>
      <c r="EA4" t="s">
        <v>2174</v>
      </c>
      <c r="EB4" t="s">
        <v>119</v>
      </c>
      <c r="EC4" t="s">
        <v>119</v>
      </c>
      <c r="ED4" t="s">
        <v>2105</v>
      </c>
      <c r="EE4" t="s">
        <v>2133</v>
      </c>
      <c r="EF4" t="s">
        <v>2176</v>
      </c>
      <c r="EG4" t="s">
        <v>2177</v>
      </c>
      <c r="EH4" t="s">
        <v>2136</v>
      </c>
      <c r="EI4" t="s">
        <v>2137</v>
      </c>
      <c r="EJ4" t="s">
        <v>2138</v>
      </c>
      <c r="EK4" t="s">
        <v>2178</v>
      </c>
      <c r="EL4" t="s">
        <v>2139</v>
      </c>
      <c r="EM4" t="s">
        <v>2140</v>
      </c>
      <c r="EN4" t="s">
        <v>2141</v>
      </c>
      <c r="EO4" t="s">
        <v>2142</v>
      </c>
      <c r="EP4" t="s">
        <v>2143</v>
      </c>
      <c r="EQ4" t="s">
        <v>2144</v>
      </c>
      <c r="ER4" t="s">
        <v>2145</v>
      </c>
      <c r="ES4" t="s">
        <v>2146</v>
      </c>
      <c r="ET4" t="s">
        <v>2147</v>
      </c>
      <c r="EU4" t="s">
        <v>2148</v>
      </c>
      <c r="EV4" t="s">
        <v>2179</v>
      </c>
      <c r="EW4" t="s">
        <v>119</v>
      </c>
      <c r="EX4" t="s">
        <v>119</v>
      </c>
      <c r="EY4" t="s">
        <v>2110</v>
      </c>
      <c r="EZ4" t="s">
        <v>2153</v>
      </c>
      <c r="FA4" t="s">
        <v>2181</v>
      </c>
      <c r="FB4" t="s">
        <v>2182</v>
      </c>
      <c r="FC4" t="s">
        <v>2156</v>
      </c>
      <c r="FD4" t="s">
        <v>2183</v>
      </c>
      <c r="FE4" t="s">
        <v>2158</v>
      </c>
      <c r="FF4" t="s">
        <v>2600</v>
      </c>
      <c r="FG4" t="s">
        <v>2159</v>
      </c>
      <c r="FH4" t="s">
        <v>2160</v>
      </c>
      <c r="FI4" t="s">
        <v>2161</v>
      </c>
      <c r="FJ4" t="s">
        <v>2162</v>
      </c>
      <c r="FK4" t="s">
        <v>2163</v>
      </c>
      <c r="FL4" t="s">
        <v>2164</v>
      </c>
      <c r="FM4" t="s">
        <v>2165</v>
      </c>
      <c r="FN4" t="s">
        <v>2166</v>
      </c>
      <c r="FS4" t="s">
        <v>2113</v>
      </c>
      <c r="FT4" t="s">
        <v>2114</v>
      </c>
      <c r="FU4" t="s">
        <v>2115</v>
      </c>
      <c r="FV4" t="s">
        <v>2167</v>
      </c>
      <c r="FW4"/>
      <c r="FX4"/>
      <c r="FY4" t="s">
        <v>2100</v>
      </c>
      <c r="FZ4" t="s">
        <v>2120</v>
      </c>
      <c r="GA4" t="s">
        <v>2171</v>
      </c>
      <c r="GB4" t="s">
        <v>2172</v>
      </c>
      <c r="GC4" t="s">
        <v>2123</v>
      </c>
      <c r="GD4" t="s">
        <v>2173</v>
      </c>
      <c r="GE4" t="s">
        <v>2125</v>
      </c>
      <c r="GF4" s="6" t="s">
        <v>2598</v>
      </c>
      <c r="GG4" t="s">
        <v>2127</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2140</v>
      </c>
      <c r="GV4" t="s">
        <v>2141</v>
      </c>
      <c r="GW4" t="s">
        <v>2142</v>
      </c>
      <c r="GX4" t="s">
        <v>2143</v>
      </c>
      <c r="GY4" t="s">
        <v>2144</v>
      </c>
      <c r="GZ4" t="s">
        <v>2145</v>
      </c>
      <c r="HA4" t="s">
        <v>2146</v>
      </c>
      <c r="HB4" t="s">
        <v>2147</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2160</v>
      </c>
      <c r="HQ4" t="s">
        <v>2161</v>
      </c>
      <c r="HR4" t="s">
        <v>2162</v>
      </c>
      <c r="HS4" t="s">
        <v>2163</v>
      </c>
      <c r="HT4" t="s">
        <v>2164</v>
      </c>
      <c r="HU4" t="s">
        <v>2165</v>
      </c>
      <c r="HV4" t="s">
        <v>2166</v>
      </c>
      <c r="IB4" t="s">
        <v>2113</v>
      </c>
      <c r="IC4" t="s">
        <v>2114</v>
      </c>
      <c r="ID4" t="s">
        <v>2115</v>
      </c>
      <c r="IE4" t="s">
        <v>2167</v>
      </c>
      <c r="IF4" t="s">
        <v>2168</v>
      </c>
      <c r="IG4"/>
      <c r="IH4" t="s">
        <v>2100</v>
      </c>
      <c r="II4" t="s">
        <v>2120</v>
      </c>
      <c r="IJ4" t="s">
        <v>2171</v>
      </c>
      <c r="IK4" t="s">
        <v>2172</v>
      </c>
      <c r="IL4" t="s">
        <v>2123</v>
      </c>
      <c r="IM4" t="s">
        <v>2173</v>
      </c>
      <c r="IN4" t="s">
        <v>2125</v>
      </c>
      <c r="IO4" s="6" t="s">
        <v>2225</v>
      </c>
      <c r="IP4" t="s">
        <v>2127</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2140</v>
      </c>
      <c r="JE4" t="s">
        <v>2141</v>
      </c>
      <c r="JF4" t="s">
        <v>2142</v>
      </c>
      <c r="JG4" t="s">
        <v>2143</v>
      </c>
      <c r="JH4" t="s">
        <v>2144</v>
      </c>
      <c r="JI4" t="s">
        <v>2145</v>
      </c>
      <c r="JJ4" t="s">
        <v>2146</v>
      </c>
      <c r="JK4" t="s">
        <v>2147</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2160</v>
      </c>
      <c r="JZ4" t="s">
        <v>2161</v>
      </c>
      <c r="KA4" t="s">
        <v>2162</v>
      </c>
      <c r="KB4" t="s">
        <v>2163</v>
      </c>
      <c r="KC4" t="s">
        <v>2164</v>
      </c>
      <c r="KD4" t="s">
        <v>2165</v>
      </c>
      <c r="KE4" t="s">
        <v>2166</v>
      </c>
      <c r="KJ4" t="s">
        <v>2113</v>
      </c>
      <c r="KK4" t="s">
        <v>2114</v>
      </c>
      <c r="KL4" t="s">
        <v>2115</v>
      </c>
      <c r="KM4" t="s">
        <v>2167</v>
      </c>
      <c r="KN4" t="s">
        <v>2168</v>
      </c>
      <c r="KO4"/>
      <c r="KP4" t="s">
        <v>2100</v>
      </c>
      <c r="KQ4" t="s">
        <v>2120</v>
      </c>
      <c r="KR4" t="s">
        <v>2171</v>
      </c>
      <c r="KS4" t="s">
        <v>2172</v>
      </c>
      <c r="KT4" t="s">
        <v>2123</v>
      </c>
      <c r="KU4" t="s">
        <v>2173</v>
      </c>
      <c r="KV4" t="s">
        <v>2125</v>
      </c>
      <c r="KW4" s="6" t="s">
        <v>2225</v>
      </c>
      <c r="KX4" t="s">
        <v>2127</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2140</v>
      </c>
      <c r="LM4" t="s">
        <v>2141</v>
      </c>
      <c r="LN4" t="s">
        <v>2142</v>
      </c>
      <c r="LO4" t="s">
        <v>2143</v>
      </c>
      <c r="LP4" t="s">
        <v>2144</v>
      </c>
      <c r="LQ4" t="s">
        <v>2145</v>
      </c>
      <c r="LR4" t="s">
        <v>2146</v>
      </c>
      <c r="LS4" t="s">
        <v>2147</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2160</v>
      </c>
      <c r="MH4" t="s">
        <v>2161</v>
      </c>
      <c r="MI4" t="s">
        <v>2162</v>
      </c>
      <c r="MJ4" t="s">
        <v>2163</v>
      </c>
      <c r="MK4" t="s">
        <v>2164</v>
      </c>
      <c r="ML4" t="s">
        <v>2165</v>
      </c>
      <c r="MM4" t="s">
        <v>2166</v>
      </c>
      <c r="MR4" t="s">
        <v>2113</v>
      </c>
      <c r="MS4" t="s">
        <v>2114</v>
      </c>
      <c r="MT4" t="s">
        <v>2115</v>
      </c>
      <c r="MU4" t="s">
        <v>2167</v>
      </c>
      <c r="MV4"/>
      <c r="MW4" t="s">
        <v>2169</v>
      </c>
      <c r="MX4" t="s">
        <v>2100</v>
      </c>
      <c r="MY4" t="s">
        <v>2120</v>
      </c>
      <c r="MZ4" t="s">
        <v>2171</v>
      </c>
      <c r="NA4" t="s">
        <v>2172</v>
      </c>
      <c r="NB4" t="s">
        <v>2123</v>
      </c>
      <c r="NC4" t="s">
        <v>2173</v>
      </c>
      <c r="ND4" t="s">
        <v>2125</v>
      </c>
      <c r="NE4" s="6" t="s">
        <v>2225</v>
      </c>
      <c r="NF4" t="s">
        <v>2127</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2140</v>
      </c>
      <c r="NU4" t="s">
        <v>2141</v>
      </c>
      <c r="NV4" t="s">
        <v>2142</v>
      </c>
      <c r="NW4" t="s">
        <v>2143</v>
      </c>
      <c r="NX4" t="s">
        <v>2144</v>
      </c>
      <c r="NY4" t="s">
        <v>2145</v>
      </c>
      <c r="NZ4" t="s">
        <v>2146</v>
      </c>
      <c r="OA4" t="s">
        <v>2147</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2160</v>
      </c>
      <c r="OP4" t="s">
        <v>2161</v>
      </c>
      <c r="OQ4" t="s">
        <v>2162</v>
      </c>
      <c r="OR4" t="s">
        <v>2163</v>
      </c>
      <c r="OS4" t="s">
        <v>2164</v>
      </c>
      <c r="OT4" t="s">
        <v>2165</v>
      </c>
      <c r="OU4" t="s">
        <v>2166</v>
      </c>
      <c r="OZ4" t="s">
        <v>2113</v>
      </c>
      <c r="PA4" t="s">
        <v>2114</v>
      </c>
      <c r="PB4" t="s">
        <v>2115</v>
      </c>
      <c r="PC4" t="s">
        <v>2167</v>
      </c>
      <c r="PD4"/>
      <c r="PE4" t="s">
        <v>2169</v>
      </c>
      <c r="PF4" t="s">
        <v>2100</v>
      </c>
      <c r="PG4" t="s">
        <v>2120</v>
      </c>
      <c r="PH4" t="s">
        <v>2171</v>
      </c>
      <c r="PI4" t="s">
        <v>2172</v>
      </c>
      <c r="PJ4" t="s">
        <v>2123</v>
      </c>
      <c r="PK4" t="s">
        <v>2173</v>
      </c>
      <c r="PL4" t="s">
        <v>2125</v>
      </c>
      <c r="PM4" s="6" t="s">
        <v>2225</v>
      </c>
      <c r="PN4" t="s">
        <v>2127</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2140</v>
      </c>
      <c r="QC4" t="s">
        <v>2141</v>
      </c>
      <c r="QD4" t="s">
        <v>2142</v>
      </c>
      <c r="QE4" t="s">
        <v>2143</v>
      </c>
      <c r="QF4" t="s">
        <v>2144</v>
      </c>
      <c r="QG4" t="s">
        <v>2145</v>
      </c>
      <c r="QH4" t="s">
        <v>2146</v>
      </c>
      <c r="QI4" t="s">
        <v>2147</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2160</v>
      </c>
      <c r="QX4" t="s">
        <v>2161</v>
      </c>
      <c r="QY4" t="s">
        <v>2162</v>
      </c>
      <c r="QZ4" t="s">
        <v>2163</v>
      </c>
      <c r="RA4" t="s">
        <v>2164</v>
      </c>
      <c r="RB4" t="s">
        <v>2165</v>
      </c>
      <c r="RC4" t="s">
        <v>2166</v>
      </c>
      <c r="RH4" t="s">
        <v>2113</v>
      </c>
      <c r="RI4" t="s">
        <v>2114</v>
      </c>
      <c r="RJ4" t="s">
        <v>2115</v>
      </c>
      <c r="RK4" t="s">
        <v>2167</v>
      </c>
      <c r="RL4"/>
      <c r="RM4" t="s">
        <v>2169</v>
      </c>
      <c r="RN4" t="s">
        <v>2100</v>
      </c>
      <c r="RO4" t="s">
        <v>2120</v>
      </c>
      <c r="RP4" t="s">
        <v>2171</v>
      </c>
      <c r="RQ4" t="s">
        <v>2172</v>
      </c>
      <c r="RR4" t="s">
        <v>2123</v>
      </c>
      <c r="RS4" t="s">
        <v>2173</v>
      </c>
      <c r="RT4" t="s">
        <v>2125</v>
      </c>
      <c r="RU4" s="6" t="s">
        <v>2225</v>
      </c>
      <c r="RV4" t="s">
        <v>2127</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2140</v>
      </c>
      <c r="SK4" t="s">
        <v>2141</v>
      </c>
      <c r="SL4" t="s">
        <v>2142</v>
      </c>
      <c r="SM4" t="s">
        <v>2143</v>
      </c>
      <c r="SN4" t="s">
        <v>2144</v>
      </c>
      <c r="SO4" t="s">
        <v>2145</v>
      </c>
      <c r="SP4" t="s">
        <v>2146</v>
      </c>
      <c r="SQ4" t="s">
        <v>2147</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2160</v>
      </c>
      <c r="TF4" t="s">
        <v>2161</v>
      </c>
      <c r="TG4" t="s">
        <v>2162</v>
      </c>
      <c r="TH4" t="s">
        <v>2163</v>
      </c>
      <c r="TI4" t="s">
        <v>2164</v>
      </c>
      <c r="TJ4" t="s">
        <v>2165</v>
      </c>
      <c r="TK4" t="s">
        <v>2166</v>
      </c>
      <c r="TP4" t="s">
        <v>2113</v>
      </c>
      <c r="TQ4" t="s">
        <v>2114</v>
      </c>
      <c r="TR4" t="s">
        <v>2115</v>
      </c>
      <c r="TS4" t="s">
        <v>2167</v>
      </c>
      <c r="TT4"/>
      <c r="TU4" t="s">
        <v>2169</v>
      </c>
      <c r="TV4" t="s">
        <v>2100</v>
      </c>
      <c r="TW4" t="s">
        <v>2120</v>
      </c>
      <c r="TX4" t="s">
        <v>2171</v>
      </c>
      <c r="TY4" t="s">
        <v>2172</v>
      </c>
      <c r="TZ4" t="s">
        <v>2123</v>
      </c>
      <c r="UA4" t="s">
        <v>2173</v>
      </c>
      <c r="UB4" t="s">
        <v>2125</v>
      </c>
      <c r="UC4" s="6" t="s">
        <v>2225</v>
      </c>
      <c r="UD4" t="s">
        <v>2127</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2140</v>
      </c>
      <c r="US4" t="s">
        <v>2141</v>
      </c>
      <c r="UT4" t="s">
        <v>2142</v>
      </c>
      <c r="UU4" t="s">
        <v>2143</v>
      </c>
      <c r="UV4" t="s">
        <v>2144</v>
      </c>
      <c r="UW4" t="s">
        <v>2145</v>
      </c>
      <c r="UX4" t="s">
        <v>2146</v>
      </c>
      <c r="UY4" t="s">
        <v>2147</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2160</v>
      </c>
      <c r="VN4" t="s">
        <v>2161</v>
      </c>
      <c r="VO4" t="s">
        <v>2162</v>
      </c>
      <c r="VP4" t="s">
        <v>2163</v>
      </c>
      <c r="VQ4" t="s">
        <v>2164</v>
      </c>
      <c r="VR4" t="s">
        <v>2165</v>
      </c>
      <c r="VS4" t="s">
        <v>2166</v>
      </c>
      <c r="VX4" t="s">
        <v>2113</v>
      </c>
      <c r="VY4" t="s">
        <v>2114</v>
      </c>
      <c r="VZ4" t="s">
        <v>2115</v>
      </c>
      <c r="WA4" t="s">
        <v>2167</v>
      </c>
      <c r="WB4"/>
      <c r="WC4" t="s">
        <v>2169</v>
      </c>
      <c r="WD4" t="s">
        <v>2100</v>
      </c>
      <c r="WE4" t="s">
        <v>2120</v>
      </c>
      <c r="WF4" t="s">
        <v>2171</v>
      </c>
      <c r="WG4" t="s">
        <v>2172</v>
      </c>
      <c r="WH4" t="s">
        <v>2123</v>
      </c>
      <c r="WI4" t="s">
        <v>2173</v>
      </c>
      <c r="WJ4" t="s">
        <v>2125</v>
      </c>
      <c r="WK4" s="6" t="s">
        <v>2225</v>
      </c>
      <c r="WL4" t="s">
        <v>2127</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2140</v>
      </c>
      <c r="XA4" t="s">
        <v>2141</v>
      </c>
      <c r="XB4" t="s">
        <v>2142</v>
      </c>
      <c r="XC4" t="s">
        <v>2143</v>
      </c>
      <c r="XD4" t="s">
        <v>2144</v>
      </c>
      <c r="XE4" t="s">
        <v>2145</v>
      </c>
      <c r="XF4" t="s">
        <v>2146</v>
      </c>
      <c r="XG4" t="s">
        <v>2147</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2160</v>
      </c>
      <c r="XV4" t="s">
        <v>2161</v>
      </c>
      <c r="XW4" t="s">
        <v>2162</v>
      </c>
      <c r="XX4" t="s">
        <v>2163</v>
      </c>
      <c r="XY4" t="s">
        <v>2164</v>
      </c>
      <c r="XZ4" t="s">
        <v>2165</v>
      </c>
      <c r="YA4" t="s">
        <v>2166</v>
      </c>
      <c r="YG4" t="s">
        <v>2113</v>
      </c>
      <c r="YH4" t="s">
        <v>2114</v>
      </c>
      <c r="YI4" t="s">
        <v>2115</v>
      </c>
      <c r="YJ4" t="s">
        <v>2167</v>
      </c>
      <c r="YK4"/>
      <c r="YL4" t="s">
        <v>2169</v>
      </c>
      <c r="YM4" t="s">
        <v>2100</v>
      </c>
      <c r="YN4" t="s">
        <v>2120</v>
      </c>
      <c r="YO4" t="s">
        <v>2171</v>
      </c>
      <c r="YP4" t="s">
        <v>2172</v>
      </c>
      <c r="YQ4" t="s">
        <v>2123</v>
      </c>
      <c r="YR4" t="s">
        <v>2173</v>
      </c>
      <c r="YS4" t="s">
        <v>2125</v>
      </c>
      <c r="YT4" s="6" t="s">
        <v>2225</v>
      </c>
      <c r="YU4" t="s">
        <v>2127</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2140</v>
      </c>
      <c r="ZJ4" t="s">
        <v>2141</v>
      </c>
      <c r="ZK4" t="s">
        <v>2142</v>
      </c>
      <c r="ZL4" t="s">
        <v>2143</v>
      </c>
      <c r="ZM4" t="s">
        <v>2144</v>
      </c>
      <c r="ZN4" t="s">
        <v>2145</v>
      </c>
      <c r="ZO4" t="s">
        <v>2146</v>
      </c>
      <c r="ZP4" t="s">
        <v>2147</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2160</v>
      </c>
      <c r="AAE4" t="s">
        <v>2161</v>
      </c>
      <c r="AAF4" t="s">
        <v>2162</v>
      </c>
      <c r="AAG4" t="s">
        <v>2163</v>
      </c>
      <c r="AAH4" t="s">
        <v>2164</v>
      </c>
      <c r="AAI4" t="s">
        <v>2165</v>
      </c>
      <c r="AAJ4" t="s">
        <v>2166</v>
      </c>
      <c r="AAQ4" t="s">
        <v>2113</v>
      </c>
      <c r="AAR4" t="s">
        <v>2114</v>
      </c>
      <c r="AAS4" t="s">
        <v>2115</v>
      </c>
      <c r="AAT4" t="s">
        <v>2167</v>
      </c>
      <c r="AAU4"/>
      <c r="AAV4" t="s">
        <v>2169</v>
      </c>
      <c r="AAW4" t="s">
        <v>2100</v>
      </c>
      <c r="AAX4" t="s">
        <v>2120</v>
      </c>
      <c r="AAY4" t="s">
        <v>2171</v>
      </c>
      <c r="AAZ4" t="s">
        <v>2172</v>
      </c>
      <c r="ABA4" t="s">
        <v>2123</v>
      </c>
      <c r="ABB4" t="s">
        <v>2173</v>
      </c>
      <c r="ABC4" t="s">
        <v>2125</v>
      </c>
      <c r="ABD4" s="6" t="s">
        <v>2225</v>
      </c>
      <c r="ABE4" t="s">
        <v>2127</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2140</v>
      </c>
      <c r="ABT4" t="s">
        <v>2141</v>
      </c>
      <c r="ABU4" t="s">
        <v>2142</v>
      </c>
      <c r="ABV4" t="s">
        <v>2143</v>
      </c>
      <c r="ABW4" t="s">
        <v>2144</v>
      </c>
      <c r="ABX4" t="s">
        <v>2145</v>
      </c>
      <c r="ABY4" t="s">
        <v>2146</v>
      </c>
      <c r="ABZ4" t="s">
        <v>2147</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2160</v>
      </c>
      <c r="ACO4" t="s">
        <v>2161</v>
      </c>
      <c r="ACP4" t="s">
        <v>2162</v>
      </c>
      <c r="ACQ4" t="s">
        <v>2163</v>
      </c>
      <c r="ACR4" t="s">
        <v>2164</v>
      </c>
      <c r="ACS4" t="s">
        <v>2165</v>
      </c>
      <c r="ACT4" t="s">
        <v>2166</v>
      </c>
      <c r="ACZ4" t="s">
        <v>2113</v>
      </c>
      <c r="ADA4" t="s">
        <v>2114</v>
      </c>
      <c r="ADB4" t="s">
        <v>2115</v>
      </c>
      <c r="ADC4" t="s">
        <v>2167</v>
      </c>
      <c r="ADD4"/>
      <c r="ADE4" t="s">
        <v>2169</v>
      </c>
      <c r="ADF4" t="s">
        <v>2100</v>
      </c>
      <c r="ADG4" t="s">
        <v>2120</v>
      </c>
      <c r="ADH4" t="s">
        <v>2171</v>
      </c>
      <c r="ADI4" t="s">
        <v>2172</v>
      </c>
      <c r="ADJ4" t="s">
        <v>2123</v>
      </c>
      <c r="ADK4" t="s">
        <v>2173</v>
      </c>
      <c r="ADL4" t="s">
        <v>2125</v>
      </c>
      <c r="ADM4" s="6" t="s">
        <v>2225</v>
      </c>
      <c r="ADN4" t="s">
        <v>2127</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2140</v>
      </c>
      <c r="AEC4" t="s">
        <v>2141</v>
      </c>
      <c r="AED4" t="s">
        <v>2142</v>
      </c>
      <c r="AEE4" t="s">
        <v>2143</v>
      </c>
      <c r="AEF4" t="s">
        <v>2144</v>
      </c>
      <c r="AEG4" t="s">
        <v>2145</v>
      </c>
      <c r="AEH4" t="s">
        <v>2146</v>
      </c>
      <c r="AEI4" t="s">
        <v>2147</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2160</v>
      </c>
      <c r="AEX4" t="s">
        <v>2161</v>
      </c>
      <c r="AEY4" t="s">
        <v>2162</v>
      </c>
      <c r="AEZ4" t="s">
        <v>2163</v>
      </c>
      <c r="AFA4" t="s">
        <v>2164</v>
      </c>
      <c r="AFB4" t="s">
        <v>2165</v>
      </c>
      <c r="AFC4" t="s">
        <v>2166</v>
      </c>
      <c r="AFI4" t="s">
        <v>2113</v>
      </c>
      <c r="AFJ4" t="s">
        <v>2114</v>
      </c>
      <c r="AFK4" t="s">
        <v>2115</v>
      </c>
      <c r="AFL4" t="s">
        <v>2167</v>
      </c>
      <c r="AFM4" t="s">
        <v>2168</v>
      </c>
      <c r="AFN4" t="s">
        <v>2169</v>
      </c>
      <c r="AFO4" t="s">
        <v>2100</v>
      </c>
      <c r="AFP4" t="s">
        <v>2120</v>
      </c>
      <c r="AFQ4" t="s">
        <v>2171</v>
      </c>
      <c r="AFR4" t="s">
        <v>2172</v>
      </c>
      <c r="AFS4" t="s">
        <v>2123</v>
      </c>
      <c r="AFT4" t="s">
        <v>2173</v>
      </c>
      <c r="AFU4" t="s">
        <v>2125</v>
      </c>
      <c r="AFV4" s="6" t="s">
        <v>2225</v>
      </c>
      <c r="AFW4" t="s">
        <v>2127</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2140</v>
      </c>
      <c r="AGL4" t="s">
        <v>2141</v>
      </c>
      <c r="AGM4" t="s">
        <v>2142</v>
      </c>
      <c r="AGN4" t="s">
        <v>2143</v>
      </c>
      <c r="AGO4" t="s">
        <v>2144</v>
      </c>
      <c r="AGP4" t="s">
        <v>2145</v>
      </c>
      <c r="AGQ4" t="s">
        <v>2146</v>
      </c>
      <c r="AGR4" t="s">
        <v>2147</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2160</v>
      </c>
      <c r="AHG4" t="s">
        <v>2161</v>
      </c>
      <c r="AHH4" t="s">
        <v>2162</v>
      </c>
      <c r="AHI4" t="s">
        <v>2163</v>
      </c>
      <c r="AHJ4" t="s">
        <v>2164</v>
      </c>
      <c r="AHK4" t="s">
        <v>2165</v>
      </c>
      <c r="AHL4" t="s">
        <v>2166</v>
      </c>
      <c r="AHT4" t="s">
        <v>2113</v>
      </c>
      <c r="AHU4" t="s">
        <v>2114</v>
      </c>
      <c r="AHV4" t="s">
        <v>2115</v>
      </c>
      <c r="AHW4" t="s">
        <v>2167</v>
      </c>
      <c r="AHX4"/>
      <c r="AHY4"/>
      <c r="AHZ4" t="s">
        <v>2100</v>
      </c>
      <c r="AIA4"/>
      <c r="AIB4"/>
      <c r="AIC4"/>
      <c r="AID4" t="s">
        <v>2123</v>
      </c>
      <c r="AIE4" t="s">
        <v>2173</v>
      </c>
      <c r="AIF4" t="s">
        <v>2125</v>
      </c>
      <c r="AIG4" s="6" t="s">
        <v>2225</v>
      </c>
      <c r="AIH4" t="s">
        <v>2127</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2140</v>
      </c>
      <c r="AIW4" t="s">
        <v>2141</v>
      </c>
      <c r="AIX4" t="s">
        <v>2142</v>
      </c>
      <c r="AIY4" t="s">
        <v>2143</v>
      </c>
      <c r="AIZ4" t="s">
        <v>2144</v>
      </c>
      <c r="AJA4" t="s">
        <v>2145</v>
      </c>
      <c r="AJB4" t="s">
        <v>2146</v>
      </c>
      <c r="AJC4" t="s">
        <v>2147</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2160</v>
      </c>
      <c r="AJR4" t="s">
        <v>2161</v>
      </c>
      <c r="AJS4" t="s">
        <v>2162</v>
      </c>
      <c r="AJT4" t="s">
        <v>2163</v>
      </c>
      <c r="AJU4" t="s">
        <v>2164</v>
      </c>
      <c r="AJV4" t="s">
        <v>2165</v>
      </c>
      <c r="AJW4" t="s">
        <v>2166</v>
      </c>
      <c r="AKD4" t="s">
        <v>2113</v>
      </c>
      <c r="AKE4" t="s">
        <v>2114</v>
      </c>
      <c r="AKF4" t="s">
        <v>2115</v>
      </c>
      <c r="AKG4" t="s">
        <v>2167</v>
      </c>
      <c r="AKH4"/>
      <c r="AKI4"/>
      <c r="AKJ4" t="s">
        <v>2100</v>
      </c>
      <c r="AKK4"/>
      <c r="AKL4"/>
      <c r="AKM4" t="s">
        <v>2172</v>
      </c>
      <c r="AKN4" t="s">
        <v>2123</v>
      </c>
      <c r="AKO4" t="s">
        <v>2173</v>
      </c>
      <c r="AKP4" t="s">
        <v>2125</v>
      </c>
      <c r="AKQ4" s="6" t="s">
        <v>2225</v>
      </c>
      <c r="AKR4" t="s">
        <v>2127</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2140</v>
      </c>
      <c r="ALG4" t="s">
        <v>2141</v>
      </c>
      <c r="ALH4" t="s">
        <v>2142</v>
      </c>
      <c r="ALI4" t="s">
        <v>2143</v>
      </c>
      <c r="ALJ4" t="s">
        <v>2144</v>
      </c>
      <c r="ALK4" t="s">
        <v>2145</v>
      </c>
      <c r="ALL4" t="s">
        <v>2146</v>
      </c>
      <c r="ALM4" t="s">
        <v>2147</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2160</v>
      </c>
      <c r="AMB4" t="s">
        <v>2161</v>
      </c>
      <c r="AMC4" t="s">
        <v>2162</v>
      </c>
      <c r="AMD4" t="s">
        <v>2163</v>
      </c>
      <c r="AME4" t="s">
        <v>2164</v>
      </c>
      <c r="AMF4" t="s">
        <v>2165</v>
      </c>
      <c r="AMG4" t="s">
        <v>2166</v>
      </c>
      <c r="AML4" t="s">
        <v>2113</v>
      </c>
      <c r="AMM4" t="s">
        <v>2114</v>
      </c>
      <c r="AMN4" t="s">
        <v>2115</v>
      </c>
      <c r="AMO4" t="s">
        <v>2167</v>
      </c>
      <c r="AMP4"/>
      <c r="AMQ4"/>
      <c r="AMR4" t="s">
        <v>2100</v>
      </c>
      <c r="AMS4" t="s">
        <v>2120</v>
      </c>
      <c r="AMT4" t="s">
        <v>2171</v>
      </c>
      <c r="AMU4" t="s">
        <v>2172</v>
      </c>
      <c r="AMV4" t="s">
        <v>2123</v>
      </c>
      <c r="AMW4" t="s">
        <v>2173</v>
      </c>
      <c r="AMX4" t="s">
        <v>2125</v>
      </c>
      <c r="AMY4" s="6" t="s">
        <v>2225</v>
      </c>
      <c r="AMZ4" t="s">
        <v>2127</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2140</v>
      </c>
      <c r="ANO4" t="s">
        <v>2141</v>
      </c>
      <c r="ANP4" t="s">
        <v>2142</v>
      </c>
      <c r="ANQ4" t="s">
        <v>2143</v>
      </c>
      <c r="ANR4" t="s">
        <v>2144</v>
      </c>
      <c r="ANS4" t="s">
        <v>2145</v>
      </c>
      <c r="ANT4" t="s">
        <v>2146</v>
      </c>
      <c r="ANU4" t="s">
        <v>2147</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2160</v>
      </c>
      <c r="AOJ4" t="s">
        <v>2161</v>
      </c>
      <c r="AOK4" t="s">
        <v>2162</v>
      </c>
      <c r="AOL4" t="s">
        <v>2163</v>
      </c>
      <c r="AOM4" t="s">
        <v>2164</v>
      </c>
      <c r="AON4" t="s">
        <v>2165</v>
      </c>
      <c r="AOO4" t="s">
        <v>2166</v>
      </c>
      <c r="AOU4" t="s">
        <v>2113</v>
      </c>
      <c r="AOV4" t="s">
        <v>2114</v>
      </c>
      <c r="AOW4" t="s">
        <v>2115</v>
      </c>
      <c r="AOX4" t="s">
        <v>2167</v>
      </c>
      <c r="AOY4"/>
      <c r="AOZ4"/>
      <c r="APA4" t="s">
        <v>2100</v>
      </c>
      <c r="APB4" t="s">
        <v>2120</v>
      </c>
      <c r="APC4" t="s">
        <v>2171</v>
      </c>
      <c r="APD4" t="s">
        <v>2172</v>
      </c>
      <c r="APE4" t="s">
        <v>2123</v>
      </c>
      <c r="APF4" t="s">
        <v>2173</v>
      </c>
      <c r="APG4" t="s">
        <v>2125</v>
      </c>
      <c r="APH4" s="6" t="s">
        <v>2225</v>
      </c>
      <c r="API4" t="s">
        <v>2127</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2140</v>
      </c>
      <c r="APX4" t="s">
        <v>2141</v>
      </c>
      <c r="APY4" t="s">
        <v>2142</v>
      </c>
      <c r="APZ4" t="s">
        <v>2143</v>
      </c>
      <c r="AQA4" t="s">
        <v>2144</v>
      </c>
      <c r="AQB4" t="s">
        <v>2145</v>
      </c>
      <c r="AQC4" t="s">
        <v>2146</v>
      </c>
      <c r="AQD4" t="s">
        <v>2147</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2160</v>
      </c>
      <c r="AQS4" t="s">
        <v>2161</v>
      </c>
      <c r="AQT4" t="s">
        <v>2162</v>
      </c>
      <c r="AQU4" t="s">
        <v>2163</v>
      </c>
      <c r="AQV4" t="s">
        <v>2164</v>
      </c>
      <c r="AQW4" t="s">
        <v>2165</v>
      </c>
      <c r="AQX4" t="s">
        <v>2166</v>
      </c>
      <c r="ARE4" t="s">
        <v>2113</v>
      </c>
      <c r="ARF4" t="s">
        <v>2114</v>
      </c>
      <c r="ARG4" t="s">
        <v>2115</v>
      </c>
      <c r="ARH4" t="s">
        <v>2167</v>
      </c>
      <c r="ARI4"/>
      <c r="ARJ4"/>
      <c r="ARK4" t="s">
        <v>2100</v>
      </c>
      <c r="ARL4" t="s">
        <v>2120</v>
      </c>
      <c r="ARM4" t="s">
        <v>2171</v>
      </c>
      <c r="ARN4" t="s">
        <v>2172</v>
      </c>
      <c r="ARO4" t="s">
        <v>2123</v>
      </c>
      <c r="ARP4" t="s">
        <v>2173</v>
      </c>
      <c r="ARQ4" t="s">
        <v>2125</v>
      </c>
      <c r="ARR4" s="6" t="s">
        <v>2225</v>
      </c>
      <c r="ARS4" t="s">
        <v>2127</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2140</v>
      </c>
      <c r="ASH4" t="s">
        <v>2141</v>
      </c>
      <c r="ASI4" t="s">
        <v>2142</v>
      </c>
      <c r="ASJ4" t="s">
        <v>2143</v>
      </c>
      <c r="ASK4" t="s">
        <v>2144</v>
      </c>
      <c r="ASL4" t="s">
        <v>2145</v>
      </c>
      <c r="ASM4" t="s">
        <v>2146</v>
      </c>
      <c r="ASN4" t="s">
        <v>2147</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2160</v>
      </c>
      <c r="ATC4" t="s">
        <v>2161</v>
      </c>
      <c r="ATD4" t="s">
        <v>2162</v>
      </c>
      <c r="ATE4" t="s">
        <v>2163</v>
      </c>
      <c r="ATF4" t="s">
        <v>2164</v>
      </c>
      <c r="ATG4" t="s">
        <v>2165</v>
      </c>
      <c r="ATH4" t="s">
        <v>2166</v>
      </c>
    </row>
    <row r="5" spans="1:1021 1026:1204" s="6" customFormat="1" x14ac:dyDescent="0.35">
      <c r="A5" s="6" t="s">
        <v>2184</v>
      </c>
      <c r="B5" s="6" t="s">
        <v>2185</v>
      </c>
      <c r="C5" s="6" t="s">
        <v>2186</v>
      </c>
      <c r="D5" s="6" t="s">
        <v>2187</v>
      </c>
      <c r="E5" s="6" t="s">
        <v>2188</v>
      </c>
      <c r="F5" s="6" t="s">
        <v>2189</v>
      </c>
      <c r="G5" s="6" t="s">
        <v>2190</v>
      </c>
      <c r="H5" s="6" t="s">
        <v>2191</v>
      </c>
      <c r="I5" s="6" t="s">
        <v>2192</v>
      </c>
      <c r="J5" s="6" t="s">
        <v>2193</v>
      </c>
      <c r="K5" s="6" t="s">
        <v>2194</v>
      </c>
      <c r="O5" s="6" t="s">
        <v>2195</v>
      </c>
      <c r="P5" s="6" t="s">
        <v>2196</v>
      </c>
      <c r="Q5" s="6" t="s">
        <v>2197</v>
      </c>
      <c r="R5" s="6" t="s">
        <v>2198</v>
      </c>
      <c r="S5" s="6" t="s">
        <v>2199</v>
      </c>
      <c r="T5" s="6" t="s">
        <v>2200</v>
      </c>
      <c r="U5" s="6" t="s">
        <v>2201</v>
      </c>
      <c r="V5" s="6" t="s">
        <v>2202</v>
      </c>
      <c r="W5" s="6" t="s">
        <v>2203</v>
      </c>
      <c r="X5" s="6" t="s">
        <v>2204</v>
      </c>
      <c r="AB5" s="6" t="s">
        <v>2205</v>
      </c>
      <c r="AC5" s="6" t="s">
        <v>2206</v>
      </c>
      <c r="AK5" s="6" t="s">
        <v>2207</v>
      </c>
      <c r="AL5" s="6" t="s">
        <v>1829</v>
      </c>
      <c r="AM5" s="6" t="s">
        <v>2208</v>
      </c>
      <c r="AN5" s="6" t="s">
        <v>2209</v>
      </c>
      <c r="AO5" s="6" t="s">
        <v>2210</v>
      </c>
      <c r="AP5" s="6" t="s">
        <v>2211</v>
      </c>
      <c r="AQ5" s="6" t="s">
        <v>2212</v>
      </c>
      <c r="AR5" s="6" t="s">
        <v>2213</v>
      </c>
      <c r="AS5" s="6" t="s">
        <v>2214</v>
      </c>
      <c r="AW5" s="6" t="s">
        <v>2215</v>
      </c>
      <c r="AZ5" s="6" t="s">
        <v>2216</v>
      </c>
      <c r="BD5" s="6" t="s">
        <v>2217</v>
      </c>
      <c r="BF5" t="s">
        <v>2184</v>
      </c>
      <c r="BG5" t="s">
        <v>2185</v>
      </c>
      <c r="BH5" t="s">
        <v>2218</v>
      </c>
      <c r="BI5" s="6" t="s">
        <v>2219</v>
      </c>
      <c r="BJ5" t="s">
        <v>2220</v>
      </c>
      <c r="BK5" t="s">
        <v>2221</v>
      </c>
      <c r="BL5" t="s">
        <v>2170</v>
      </c>
      <c r="BM5" t="s">
        <v>2191</v>
      </c>
      <c r="BN5" t="s">
        <v>2223</v>
      </c>
      <c r="BO5" t="s">
        <v>2597</v>
      </c>
      <c r="BP5" t="s">
        <v>2224</v>
      </c>
      <c r="BT5" t="s">
        <v>2195</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2206</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2216</v>
      </c>
      <c r="DI5" t="s">
        <v>2217</v>
      </c>
      <c r="DK5" t="s">
        <v>2184</v>
      </c>
      <c r="DL5" t="s">
        <v>2185</v>
      </c>
      <c r="DM5" t="s">
        <v>2218</v>
      </c>
      <c r="DO5"/>
      <c r="DP5" t="s">
        <v>2221</v>
      </c>
      <c r="DQ5" t="s">
        <v>2170</v>
      </c>
      <c r="DR5" t="s">
        <v>2191</v>
      </c>
      <c r="DS5" t="s">
        <v>2223</v>
      </c>
      <c r="DT5" t="s">
        <v>2193</v>
      </c>
      <c r="DU5" t="s">
        <v>2224</v>
      </c>
      <c r="DY5" t="s">
        <v>2195</v>
      </c>
      <c r="DZ5" t="s">
        <v>2226</v>
      </c>
      <c r="EA5" t="s">
        <v>119</v>
      </c>
      <c r="EB5" t="s">
        <v>119</v>
      </c>
      <c r="EC5" t="s">
        <v>2228</v>
      </c>
      <c r="ED5" t="s">
        <v>2175</v>
      </c>
      <c r="EE5" t="s">
        <v>2201</v>
      </c>
      <c r="EF5" t="s">
        <v>2230</v>
      </c>
      <c r="EG5" t="s">
        <v>2203</v>
      </c>
      <c r="EH5" t="s">
        <v>2231</v>
      </c>
      <c r="EI5" t="s">
        <v>119</v>
      </c>
      <c r="EJ5" t="s">
        <v>119</v>
      </c>
      <c r="EK5" t="s">
        <v>119</v>
      </c>
      <c r="EL5" t="s">
        <v>2205</v>
      </c>
      <c r="EM5" t="s">
        <v>2206</v>
      </c>
      <c r="EU5" t="s">
        <v>2232</v>
      </c>
      <c r="EV5" t="s">
        <v>119</v>
      </c>
      <c r="EW5" t="s">
        <v>119</v>
      </c>
      <c r="EX5" t="s">
        <v>2234</v>
      </c>
      <c r="EY5" t="s">
        <v>2180</v>
      </c>
      <c r="EZ5" t="s">
        <v>2211</v>
      </c>
      <c r="FA5" t="s">
        <v>2236</v>
      </c>
      <c r="FB5" t="s">
        <v>2213</v>
      </c>
      <c r="FC5" t="s">
        <v>2237</v>
      </c>
      <c r="FD5" t="s">
        <v>119</v>
      </c>
      <c r="FE5" t="s">
        <v>119</v>
      </c>
      <c r="FF5" t="s">
        <v>119</v>
      </c>
      <c r="FG5" t="s">
        <v>2215</v>
      </c>
      <c r="FJ5" t="s">
        <v>2216</v>
      </c>
      <c r="FN5" t="s">
        <v>2217</v>
      </c>
      <c r="FS5" t="s">
        <v>2184</v>
      </c>
      <c r="FT5" t="s">
        <v>2185</v>
      </c>
      <c r="FU5" t="s">
        <v>2218</v>
      </c>
      <c r="FV5" s="6" t="s">
        <v>2219</v>
      </c>
      <c r="FW5"/>
      <c r="FX5" t="s">
        <v>2221</v>
      </c>
      <c r="FY5" t="s">
        <v>2170</v>
      </c>
      <c r="FZ5" t="s">
        <v>2191</v>
      </c>
      <c r="GA5" t="s">
        <v>2223</v>
      </c>
      <c r="GB5" t="s">
        <v>2597</v>
      </c>
      <c r="GC5" t="s">
        <v>2224</v>
      </c>
      <c r="GG5" t="s">
        <v>2195</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2206</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2216</v>
      </c>
      <c r="HV5" t="s">
        <v>2217</v>
      </c>
      <c r="IB5" t="s">
        <v>2184</v>
      </c>
      <c r="IC5" t="s">
        <v>2185</v>
      </c>
      <c r="ID5" t="s">
        <v>2218</v>
      </c>
      <c r="IF5" t="s">
        <v>2220</v>
      </c>
      <c r="IG5" t="s">
        <v>2221</v>
      </c>
      <c r="IH5" t="s">
        <v>2170</v>
      </c>
      <c r="II5" t="s">
        <v>2191</v>
      </c>
      <c r="IJ5" t="s">
        <v>2223</v>
      </c>
      <c r="IK5" t="s">
        <v>2597</v>
      </c>
      <c r="IL5" t="s">
        <v>2224</v>
      </c>
      <c r="IP5" t="s">
        <v>2195</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2206</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2216</v>
      </c>
      <c r="KE5" t="s">
        <v>2217</v>
      </c>
      <c r="KJ5" t="s">
        <v>2184</v>
      </c>
      <c r="KK5" t="s">
        <v>2185</v>
      </c>
      <c r="KL5" t="s">
        <v>2218</v>
      </c>
      <c r="KN5" t="s">
        <v>2220</v>
      </c>
      <c r="KO5" t="s">
        <v>2221</v>
      </c>
      <c r="KP5" t="s">
        <v>2170</v>
      </c>
      <c r="KQ5" t="s">
        <v>2191</v>
      </c>
      <c r="KR5" t="s">
        <v>2223</v>
      </c>
      <c r="KS5" t="s">
        <v>2597</v>
      </c>
      <c r="KT5" t="s">
        <v>2224</v>
      </c>
      <c r="KX5" t="s">
        <v>2195</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2206</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2216</v>
      </c>
      <c r="MM5" t="s">
        <v>2217</v>
      </c>
      <c r="MR5" t="s">
        <v>2184</v>
      </c>
      <c r="MS5" t="s">
        <v>2185</v>
      </c>
      <c r="MT5" t="s">
        <v>2218</v>
      </c>
      <c r="MV5"/>
      <c r="MW5"/>
      <c r="MX5" t="s">
        <v>2170</v>
      </c>
      <c r="MY5" t="s">
        <v>2191</v>
      </c>
      <c r="MZ5" t="s">
        <v>2223</v>
      </c>
      <c r="NA5" t="s">
        <v>2597</v>
      </c>
      <c r="NB5" t="s">
        <v>2224</v>
      </c>
      <c r="NF5" t="s">
        <v>2195</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2206</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2216</v>
      </c>
      <c r="OU5" t="s">
        <v>2217</v>
      </c>
      <c r="OZ5" t="s">
        <v>2184</v>
      </c>
      <c r="PA5" t="s">
        <v>2185</v>
      </c>
      <c r="PB5" t="s">
        <v>2218</v>
      </c>
      <c r="PD5"/>
      <c r="PE5"/>
      <c r="PF5" t="s">
        <v>2170</v>
      </c>
      <c r="PG5" t="s">
        <v>2191</v>
      </c>
      <c r="PH5" t="s">
        <v>2223</v>
      </c>
      <c r="PI5" t="s">
        <v>2597</v>
      </c>
      <c r="PJ5" t="s">
        <v>2224</v>
      </c>
      <c r="PN5" t="s">
        <v>2195</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2206</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2216</v>
      </c>
      <c r="RC5" t="s">
        <v>2217</v>
      </c>
      <c r="RH5" t="s">
        <v>2184</v>
      </c>
      <c r="RI5" t="s">
        <v>2185</v>
      </c>
      <c r="RJ5" t="s">
        <v>2218</v>
      </c>
      <c r="RL5"/>
      <c r="RM5"/>
      <c r="RN5" t="s">
        <v>2170</v>
      </c>
      <c r="RO5" t="s">
        <v>2191</v>
      </c>
      <c r="RP5" t="s">
        <v>2223</v>
      </c>
      <c r="RQ5" t="s">
        <v>2597</v>
      </c>
      <c r="RR5" t="s">
        <v>2224</v>
      </c>
      <c r="RV5" t="s">
        <v>2195</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2206</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2216</v>
      </c>
      <c r="TK5" t="s">
        <v>2217</v>
      </c>
      <c r="TP5" t="s">
        <v>2184</v>
      </c>
      <c r="TQ5" t="s">
        <v>2185</v>
      </c>
      <c r="TR5" t="s">
        <v>2218</v>
      </c>
      <c r="TT5"/>
      <c r="TU5"/>
      <c r="TV5" t="s">
        <v>2170</v>
      </c>
      <c r="TW5" t="s">
        <v>2191</v>
      </c>
      <c r="TX5" t="s">
        <v>2223</v>
      </c>
      <c r="TY5" t="s">
        <v>2597</v>
      </c>
      <c r="TZ5" t="s">
        <v>2224</v>
      </c>
      <c r="UD5" t="s">
        <v>2195</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2206</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2216</v>
      </c>
      <c r="VS5" t="s">
        <v>2217</v>
      </c>
      <c r="VX5" t="s">
        <v>2184</v>
      </c>
      <c r="VY5" t="s">
        <v>2185</v>
      </c>
      <c r="VZ5" t="s">
        <v>2218</v>
      </c>
      <c r="WB5"/>
      <c r="WC5"/>
      <c r="WD5" t="s">
        <v>2170</v>
      </c>
      <c r="WE5" t="s">
        <v>2191</v>
      </c>
      <c r="WF5" t="s">
        <v>2223</v>
      </c>
      <c r="WG5" t="s">
        <v>2597</v>
      </c>
      <c r="WH5" t="s">
        <v>2224</v>
      </c>
      <c r="WL5" t="s">
        <v>2195</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2206</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2216</v>
      </c>
      <c r="YA5" t="s">
        <v>2217</v>
      </c>
      <c r="YG5" t="s">
        <v>2184</v>
      </c>
      <c r="YH5" t="s">
        <v>2185</v>
      </c>
      <c r="YI5" t="s">
        <v>2218</v>
      </c>
      <c r="YK5"/>
      <c r="YL5"/>
      <c r="YM5" t="s">
        <v>2170</v>
      </c>
      <c r="YN5" t="s">
        <v>2191</v>
      </c>
      <c r="YO5" t="s">
        <v>2223</v>
      </c>
      <c r="YP5" t="s">
        <v>2597</v>
      </c>
      <c r="YQ5" t="s">
        <v>2224</v>
      </c>
      <c r="YU5" t="s">
        <v>2195</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2206</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2216</v>
      </c>
      <c r="AAJ5" t="s">
        <v>2217</v>
      </c>
      <c r="AAQ5" t="s">
        <v>2184</v>
      </c>
      <c r="AAR5" t="s">
        <v>2185</v>
      </c>
      <c r="AAS5" t="s">
        <v>2218</v>
      </c>
      <c r="AAU5"/>
      <c r="AAV5"/>
      <c r="AAW5" t="s">
        <v>2170</v>
      </c>
      <c r="AAX5" t="s">
        <v>2191</v>
      </c>
      <c r="AAY5" t="s">
        <v>2223</v>
      </c>
      <c r="AAZ5" t="s">
        <v>2597</v>
      </c>
      <c r="ABA5" t="s">
        <v>2224</v>
      </c>
      <c r="ABE5" t="s">
        <v>2195</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2206</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2216</v>
      </c>
      <c r="ACT5" t="s">
        <v>2217</v>
      </c>
      <c r="ACZ5" t="s">
        <v>2184</v>
      </c>
      <c r="ADA5" t="s">
        <v>2185</v>
      </c>
      <c r="ADB5" t="s">
        <v>2218</v>
      </c>
      <c r="ADD5"/>
      <c r="ADE5" t="s">
        <v>2221</v>
      </c>
      <c r="ADF5" t="s">
        <v>2170</v>
      </c>
      <c r="ADG5" t="s">
        <v>2191</v>
      </c>
      <c r="ADH5" t="s">
        <v>2223</v>
      </c>
      <c r="ADI5" t="s">
        <v>2597</v>
      </c>
      <c r="ADJ5" t="s">
        <v>2224</v>
      </c>
      <c r="ADN5" t="s">
        <v>2195</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2206</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2216</v>
      </c>
      <c r="AFC5" t="s">
        <v>2217</v>
      </c>
      <c r="AFI5" t="s">
        <v>2184</v>
      </c>
      <c r="AFJ5" t="s">
        <v>2185</v>
      </c>
      <c r="AFK5" t="s">
        <v>2218</v>
      </c>
      <c r="AFM5"/>
      <c r="AFN5"/>
      <c r="AFO5" t="s">
        <v>2170</v>
      </c>
      <c r="AFP5" t="s">
        <v>2191</v>
      </c>
      <c r="AFQ5" t="s">
        <v>2223</v>
      </c>
      <c r="AFR5" t="s">
        <v>2597</v>
      </c>
      <c r="AFS5" t="s">
        <v>2224</v>
      </c>
      <c r="AFW5" t="s">
        <v>2195</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2206</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2216</v>
      </c>
      <c r="AHL5" t="s">
        <v>2217</v>
      </c>
      <c r="AHT5" t="s">
        <v>2184</v>
      </c>
      <c r="AHU5" t="s">
        <v>2185</v>
      </c>
      <c r="AHV5" t="s">
        <v>2218</v>
      </c>
      <c r="AHX5"/>
      <c r="AHY5"/>
      <c r="AHZ5" t="s">
        <v>2170</v>
      </c>
      <c r="AIA5"/>
      <c r="AIB5"/>
      <c r="AIC5"/>
      <c r="AID5" t="s">
        <v>2224</v>
      </c>
      <c r="AIH5" t="s">
        <v>2195</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2206</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2216</v>
      </c>
      <c r="AJW5" t="s">
        <v>2217</v>
      </c>
      <c r="AKD5" t="s">
        <v>2184</v>
      </c>
      <c r="AKE5" t="s">
        <v>2185</v>
      </c>
      <c r="AKF5" t="s">
        <v>2218</v>
      </c>
      <c r="AKG5" s="6" t="s">
        <v>2219</v>
      </c>
      <c r="AKH5"/>
      <c r="AKI5"/>
      <c r="AKJ5" t="s">
        <v>2170</v>
      </c>
      <c r="AKK5"/>
      <c r="AKL5"/>
      <c r="AKM5" t="s">
        <v>2597</v>
      </c>
      <c r="AKN5" t="s">
        <v>2224</v>
      </c>
      <c r="AKR5" t="s">
        <v>2195</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2206</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2216</v>
      </c>
      <c r="AMG5" t="s">
        <v>2217</v>
      </c>
      <c r="AML5" t="s">
        <v>2184</v>
      </c>
      <c r="AMM5" t="s">
        <v>2185</v>
      </c>
      <c r="AMN5" t="s">
        <v>2218</v>
      </c>
      <c r="AMO5" s="6" t="s">
        <v>2219</v>
      </c>
      <c r="AMP5"/>
      <c r="AMQ5"/>
      <c r="AMR5" t="s">
        <v>2170</v>
      </c>
      <c r="AMS5" t="s">
        <v>2191</v>
      </c>
      <c r="AMT5" t="s">
        <v>2223</v>
      </c>
      <c r="AMU5" t="s">
        <v>2597</v>
      </c>
      <c r="AMV5" t="s">
        <v>2224</v>
      </c>
      <c r="AMZ5" t="s">
        <v>2195</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2206</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2216</v>
      </c>
      <c r="AOO5" t="s">
        <v>2217</v>
      </c>
      <c r="AOU5" t="s">
        <v>2184</v>
      </c>
      <c r="AOV5" t="s">
        <v>2185</v>
      </c>
      <c r="AOW5" t="s">
        <v>2218</v>
      </c>
      <c r="AOX5" s="6" t="s">
        <v>2219</v>
      </c>
      <c r="AOY5"/>
      <c r="AOZ5"/>
      <c r="APA5" t="s">
        <v>2170</v>
      </c>
      <c r="APB5" t="s">
        <v>2191</v>
      </c>
      <c r="APC5" t="s">
        <v>2223</v>
      </c>
      <c r="APD5" t="s">
        <v>2597</v>
      </c>
      <c r="APE5" t="s">
        <v>2224</v>
      </c>
      <c r="API5" t="s">
        <v>2195</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2206</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2216</v>
      </c>
      <c r="AQX5" t="s">
        <v>2217</v>
      </c>
      <c r="ARE5" t="s">
        <v>2184</v>
      </c>
      <c r="ARF5" t="s">
        <v>2185</v>
      </c>
      <c r="ARG5" t="s">
        <v>2218</v>
      </c>
      <c r="ARH5" s="6" t="s">
        <v>2219</v>
      </c>
      <c r="ARI5"/>
      <c r="ARJ5"/>
      <c r="ARK5"/>
      <c r="ARL5" t="s">
        <v>2191</v>
      </c>
      <c r="ARM5"/>
      <c r="ARN5" t="s">
        <v>2597</v>
      </c>
      <c r="ARO5" t="s">
        <v>2224</v>
      </c>
      <c r="ARS5" t="s">
        <v>2195</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2206</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2216</v>
      </c>
      <c r="ATH5" t="s">
        <v>2217</v>
      </c>
    </row>
    <row r="6" spans="1:1021 1026:1204" s="6" customFormat="1" x14ac:dyDescent="0.35">
      <c r="A6" s="6" t="s">
        <v>2238</v>
      </c>
      <c r="B6" s="6" t="s">
        <v>2239</v>
      </c>
      <c r="C6" s="6" t="s">
        <v>2240</v>
      </c>
      <c r="E6" s="6" t="s">
        <v>2241</v>
      </c>
      <c r="F6" s="6" t="s">
        <v>2242</v>
      </c>
      <c r="G6" s="6" t="s">
        <v>2243</v>
      </c>
      <c r="H6" s="6" t="s">
        <v>2244</v>
      </c>
      <c r="I6" s="6" t="s">
        <v>2245</v>
      </c>
      <c r="J6" s="6" t="s">
        <v>2246</v>
      </c>
      <c r="K6" s="6" t="s">
        <v>2247</v>
      </c>
      <c r="O6" s="6" t="s">
        <v>2248</v>
      </c>
      <c r="P6" s="6" t="s">
        <v>2249</v>
      </c>
      <c r="R6" s="6" t="s">
        <v>2250</v>
      </c>
      <c r="S6" s="6" t="s">
        <v>2251</v>
      </c>
      <c r="T6" s="6" t="s">
        <v>2252</v>
      </c>
      <c r="U6" s="6" t="s">
        <v>2253</v>
      </c>
      <c r="V6" s="6" t="s">
        <v>2254</v>
      </c>
      <c r="W6" s="6" t="s">
        <v>2255</v>
      </c>
      <c r="X6" s="6" t="s">
        <v>2256</v>
      </c>
      <c r="AB6" s="6" t="s">
        <v>2257</v>
      </c>
      <c r="AK6" s="6" t="s">
        <v>2258</v>
      </c>
      <c r="AM6" s="6" t="s">
        <v>2259</v>
      </c>
      <c r="AN6" s="6" t="s">
        <v>2260</v>
      </c>
      <c r="AO6" s="6" t="s">
        <v>2261</v>
      </c>
      <c r="AP6" s="6" t="s">
        <v>2262</v>
      </c>
      <c r="AQ6" s="6" t="s">
        <v>2263</v>
      </c>
      <c r="AR6" s="6" t="s">
        <v>2264</v>
      </c>
      <c r="AS6" s="6" t="s">
        <v>2265</v>
      </c>
      <c r="BF6" t="s">
        <v>2238</v>
      </c>
      <c r="BG6" t="s">
        <v>2239</v>
      </c>
      <c r="BH6" t="s">
        <v>2240</v>
      </c>
      <c r="BI6" t="s">
        <v>2266</v>
      </c>
      <c r="BJ6" t="s">
        <v>2267</v>
      </c>
      <c r="BK6" t="s">
        <v>2268</v>
      </c>
      <c r="BL6" t="s">
        <v>2222</v>
      </c>
      <c r="BM6" t="s">
        <v>2270</v>
      </c>
      <c r="BN6" t="s">
        <v>2271</v>
      </c>
      <c r="BO6" t="s">
        <v>2193</v>
      </c>
      <c r="BP6" t="s">
        <v>2247</v>
      </c>
      <c r="BT6" t="s">
        <v>2248</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2238</v>
      </c>
      <c r="DL6" t="s">
        <v>2239</v>
      </c>
      <c r="DM6" t="s">
        <v>2240</v>
      </c>
      <c r="DN6" t="s">
        <v>2266</v>
      </c>
      <c r="DO6"/>
      <c r="DP6" t="s">
        <v>2268</v>
      </c>
      <c r="DQ6" t="s">
        <v>2222</v>
      </c>
      <c r="DR6" t="s">
        <v>2270</v>
      </c>
      <c r="DS6" t="s">
        <v>2271</v>
      </c>
      <c r="DT6" t="s">
        <v>2246</v>
      </c>
      <c r="DU6" t="s">
        <v>2247</v>
      </c>
      <c r="DY6" t="s">
        <v>2248</v>
      </c>
      <c r="DZ6" t="s">
        <v>2249</v>
      </c>
      <c r="EA6" t="s">
        <v>2227</v>
      </c>
      <c r="EB6" t="s">
        <v>119</v>
      </c>
      <c r="EC6" t="s">
        <v>2272</v>
      </c>
      <c r="ED6" t="s">
        <v>2229</v>
      </c>
      <c r="EE6" t="s">
        <v>2274</v>
      </c>
      <c r="EF6" t="s">
        <v>2275</v>
      </c>
      <c r="EG6" t="s">
        <v>2255</v>
      </c>
      <c r="EH6" t="s">
        <v>2256</v>
      </c>
      <c r="EI6" t="s">
        <v>119</v>
      </c>
      <c r="EJ6" t="s">
        <v>119</v>
      </c>
      <c r="EK6" t="s">
        <v>119</v>
      </c>
      <c r="EL6" t="s">
        <v>2257</v>
      </c>
      <c r="EU6" t="s">
        <v>2258</v>
      </c>
      <c r="EV6" t="s">
        <v>2233</v>
      </c>
      <c r="EW6" t="s">
        <v>119</v>
      </c>
      <c r="EX6" t="s">
        <v>2276</v>
      </c>
      <c r="EY6" t="s">
        <v>2235</v>
      </c>
      <c r="EZ6" t="s">
        <v>2278</v>
      </c>
      <c r="FA6" t="s">
        <v>2279</v>
      </c>
      <c r="FB6" t="s">
        <v>2264</v>
      </c>
      <c r="FC6" t="s">
        <v>2265</v>
      </c>
      <c r="FD6" t="s">
        <v>119</v>
      </c>
      <c r="FE6" t="s">
        <v>119</v>
      </c>
      <c r="FF6" t="s">
        <v>119</v>
      </c>
      <c r="FG6" t="s">
        <v>2280</v>
      </c>
      <c r="FS6" t="s">
        <v>2238</v>
      </c>
      <c r="FT6" t="s">
        <v>2239</v>
      </c>
      <c r="FU6" t="s">
        <v>2240</v>
      </c>
      <c r="FV6" t="s">
        <v>2266</v>
      </c>
      <c r="FW6"/>
      <c r="FX6" t="s">
        <v>2268</v>
      </c>
      <c r="FY6" t="s">
        <v>2222</v>
      </c>
      <c r="FZ6" t="s">
        <v>2270</v>
      </c>
      <c r="GA6" t="s">
        <v>2271</v>
      </c>
      <c r="GB6" t="s">
        <v>2193</v>
      </c>
      <c r="GC6" t="s">
        <v>2247</v>
      </c>
      <c r="GG6" t="s">
        <v>2248</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2238</v>
      </c>
      <c r="IC6" t="s">
        <v>2239</v>
      </c>
      <c r="ID6" t="s">
        <v>2240</v>
      </c>
      <c r="IE6" t="s">
        <v>2266</v>
      </c>
      <c r="IF6" t="s">
        <v>2267</v>
      </c>
      <c r="IG6" t="s">
        <v>2268</v>
      </c>
      <c r="IH6" t="s">
        <v>2222</v>
      </c>
      <c r="II6" t="s">
        <v>2270</v>
      </c>
      <c r="IJ6" t="s">
        <v>2271</v>
      </c>
      <c r="IK6" t="s">
        <v>2193</v>
      </c>
      <c r="IL6" t="s">
        <v>2247</v>
      </c>
      <c r="IP6" t="s">
        <v>2248</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2238</v>
      </c>
      <c r="KK6" t="s">
        <v>2239</v>
      </c>
      <c r="KL6" t="s">
        <v>2240</v>
      </c>
      <c r="KM6" t="s">
        <v>2266</v>
      </c>
      <c r="KN6" t="s">
        <v>2267</v>
      </c>
      <c r="KO6" t="s">
        <v>2268</v>
      </c>
      <c r="KP6" t="s">
        <v>2222</v>
      </c>
      <c r="KQ6" t="s">
        <v>2270</v>
      </c>
      <c r="KR6" t="s">
        <v>2271</v>
      </c>
      <c r="KS6" t="s">
        <v>2193</v>
      </c>
      <c r="KT6" t="s">
        <v>2247</v>
      </c>
      <c r="KX6" t="s">
        <v>2248</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2238</v>
      </c>
      <c r="MS6" t="s">
        <v>2239</v>
      </c>
      <c r="MT6" t="s">
        <v>2240</v>
      </c>
      <c r="MU6" t="s">
        <v>2266</v>
      </c>
      <c r="MV6"/>
      <c r="MW6"/>
      <c r="MX6"/>
      <c r="MY6" t="s">
        <v>2270</v>
      </c>
      <c r="MZ6" t="s">
        <v>2271</v>
      </c>
      <c r="NA6" t="s">
        <v>2193</v>
      </c>
      <c r="NB6" t="s">
        <v>2247</v>
      </c>
      <c r="NF6" t="s">
        <v>2248</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2238</v>
      </c>
      <c r="PA6" t="s">
        <v>2239</v>
      </c>
      <c r="PB6" t="s">
        <v>2240</v>
      </c>
      <c r="PC6" t="s">
        <v>2266</v>
      </c>
      <c r="PD6"/>
      <c r="PE6"/>
      <c r="PF6"/>
      <c r="PG6" t="s">
        <v>2270</v>
      </c>
      <c r="PH6" t="s">
        <v>2271</v>
      </c>
      <c r="PI6" t="s">
        <v>2193</v>
      </c>
      <c r="PJ6" t="s">
        <v>2247</v>
      </c>
      <c r="PN6" t="s">
        <v>2248</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2238</v>
      </c>
      <c r="RI6" t="s">
        <v>2239</v>
      </c>
      <c r="RJ6" t="s">
        <v>2240</v>
      </c>
      <c r="RK6" t="s">
        <v>2266</v>
      </c>
      <c r="RL6"/>
      <c r="RM6"/>
      <c r="RN6"/>
      <c r="RO6" t="s">
        <v>2270</v>
      </c>
      <c r="RP6" t="s">
        <v>2271</v>
      </c>
      <c r="RQ6" t="s">
        <v>2193</v>
      </c>
      <c r="RR6" t="s">
        <v>2247</v>
      </c>
      <c r="RV6" t="s">
        <v>2248</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2238</v>
      </c>
      <c r="TQ6" t="s">
        <v>2239</v>
      </c>
      <c r="TR6" t="s">
        <v>2240</v>
      </c>
      <c r="TS6" t="s">
        <v>2266</v>
      </c>
      <c r="TT6"/>
      <c r="TU6"/>
      <c r="TV6"/>
      <c r="TW6" t="s">
        <v>2270</v>
      </c>
      <c r="TX6" t="s">
        <v>2271</v>
      </c>
      <c r="TY6" t="s">
        <v>2193</v>
      </c>
      <c r="TZ6" t="s">
        <v>2247</v>
      </c>
      <c r="UD6" t="s">
        <v>2248</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2238</v>
      </c>
      <c r="VY6" t="s">
        <v>2239</v>
      </c>
      <c r="VZ6" t="s">
        <v>2240</v>
      </c>
      <c r="WA6" t="s">
        <v>2266</v>
      </c>
      <c r="WB6"/>
      <c r="WC6"/>
      <c r="WD6"/>
      <c r="WE6" t="s">
        <v>2270</v>
      </c>
      <c r="WF6" t="s">
        <v>2271</v>
      </c>
      <c r="WG6" t="s">
        <v>2193</v>
      </c>
      <c r="WH6" t="s">
        <v>2247</v>
      </c>
      <c r="WL6" t="s">
        <v>2248</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2238</v>
      </c>
      <c r="YH6" t="s">
        <v>2239</v>
      </c>
      <c r="YI6" t="s">
        <v>2240</v>
      </c>
      <c r="YJ6" t="s">
        <v>2266</v>
      </c>
      <c r="YK6"/>
      <c r="YL6"/>
      <c r="YM6"/>
      <c r="YN6" t="s">
        <v>2270</v>
      </c>
      <c r="YO6" t="s">
        <v>2271</v>
      </c>
      <c r="YP6" t="s">
        <v>2193</v>
      </c>
      <c r="YQ6" t="s">
        <v>2247</v>
      </c>
      <c r="YU6" t="s">
        <v>2248</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2238</v>
      </c>
      <c r="AAR6" t="s">
        <v>2239</v>
      </c>
      <c r="AAS6" t="s">
        <v>2240</v>
      </c>
      <c r="AAT6" t="s">
        <v>2266</v>
      </c>
      <c r="AAU6"/>
      <c r="AAV6"/>
      <c r="AAW6"/>
      <c r="AAX6" t="s">
        <v>2270</v>
      </c>
      <c r="AAY6" t="s">
        <v>2271</v>
      </c>
      <c r="AAZ6" t="s">
        <v>2193</v>
      </c>
      <c r="ABA6" t="s">
        <v>2247</v>
      </c>
      <c r="ABE6" t="s">
        <v>2248</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2238</v>
      </c>
      <c r="ADA6" t="s">
        <v>2239</v>
      </c>
      <c r="ADB6" t="s">
        <v>2240</v>
      </c>
      <c r="ADC6" t="s">
        <v>2266</v>
      </c>
      <c r="ADD6"/>
      <c r="ADE6" t="s">
        <v>2268</v>
      </c>
      <c r="ADF6"/>
      <c r="ADG6" t="s">
        <v>2270</v>
      </c>
      <c r="ADH6" t="s">
        <v>2271</v>
      </c>
      <c r="ADI6" t="s">
        <v>2193</v>
      </c>
      <c r="ADJ6" t="s">
        <v>2247</v>
      </c>
      <c r="ADN6" t="s">
        <v>2248</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2238</v>
      </c>
      <c r="AFJ6" t="s">
        <v>2239</v>
      </c>
      <c r="AFK6" t="s">
        <v>2240</v>
      </c>
      <c r="AFL6" t="s">
        <v>2266</v>
      </c>
      <c r="AFM6"/>
      <c r="AFN6" t="s">
        <v>2268</v>
      </c>
      <c r="AFO6" t="s">
        <v>2222</v>
      </c>
      <c r="AFP6" t="s">
        <v>2270</v>
      </c>
      <c r="AFQ6" t="s">
        <v>2271</v>
      </c>
      <c r="AFR6" t="s">
        <v>2193</v>
      </c>
      <c r="AFS6" t="s">
        <v>2247</v>
      </c>
      <c r="AFW6" t="s">
        <v>2248</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2238</v>
      </c>
      <c r="AHU6" t="s">
        <v>2239</v>
      </c>
      <c r="AHV6"/>
      <c r="AHW6"/>
      <c r="AHX6"/>
      <c r="AHY6"/>
      <c r="AHZ6"/>
      <c r="AIA6"/>
      <c r="AIB6"/>
      <c r="AIC6"/>
      <c r="AID6" t="s">
        <v>2247</v>
      </c>
      <c r="AIH6" t="s">
        <v>2248</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2238</v>
      </c>
      <c r="AKE6" t="s">
        <v>2239</v>
      </c>
      <c r="AKF6" t="s">
        <v>2240</v>
      </c>
      <c r="AKG6" t="s">
        <v>2266</v>
      </c>
      <c r="AKH6"/>
      <c r="AKI6"/>
      <c r="AKJ6" t="s">
        <v>2222</v>
      </c>
      <c r="AKK6" t="s">
        <v>2270</v>
      </c>
      <c r="AKL6"/>
      <c r="AKM6" t="s">
        <v>2193</v>
      </c>
      <c r="AKN6" t="s">
        <v>2247</v>
      </c>
      <c r="AKR6" t="s">
        <v>2248</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2238</v>
      </c>
      <c r="AMM6" t="s">
        <v>2239</v>
      </c>
      <c r="AMN6" t="s">
        <v>2240</v>
      </c>
      <c r="AMO6" t="s">
        <v>2266</v>
      </c>
      <c r="AMP6"/>
      <c r="AMQ6"/>
      <c r="AMR6" t="s">
        <v>2222</v>
      </c>
      <c r="AMS6" t="s">
        <v>2270</v>
      </c>
      <c r="AMT6" t="s">
        <v>2271</v>
      </c>
      <c r="AMU6" t="s">
        <v>2193</v>
      </c>
      <c r="AMV6" t="s">
        <v>2247</v>
      </c>
      <c r="AMZ6" t="s">
        <v>2248</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2238</v>
      </c>
      <c r="AOV6" t="s">
        <v>2239</v>
      </c>
      <c r="AOW6" t="s">
        <v>2240</v>
      </c>
      <c r="AOX6" t="s">
        <v>2266</v>
      </c>
      <c r="AOY6"/>
      <c r="AOZ6"/>
      <c r="APA6" t="s">
        <v>2222</v>
      </c>
      <c r="APB6" t="s">
        <v>2270</v>
      </c>
      <c r="APC6" t="s">
        <v>2271</v>
      </c>
      <c r="APD6" t="s">
        <v>2193</v>
      </c>
      <c r="APE6" t="s">
        <v>2247</v>
      </c>
      <c r="API6" t="s">
        <v>2248</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2238</v>
      </c>
      <c r="ARF6" t="s">
        <v>2239</v>
      </c>
      <c r="ARG6" t="s">
        <v>2240</v>
      </c>
      <c r="ARH6" t="s">
        <v>2266</v>
      </c>
      <c r="ARI6"/>
      <c r="ARJ6"/>
      <c r="ARK6"/>
      <c r="ARL6" t="s">
        <v>2270</v>
      </c>
      <c r="ARM6" t="s">
        <v>2271</v>
      </c>
      <c r="ARN6" t="s">
        <v>2193</v>
      </c>
      <c r="ARO6" t="s">
        <v>2247</v>
      </c>
      <c r="ARS6" t="s">
        <v>2248</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2281</v>
      </c>
      <c r="B7" s="6" t="s">
        <v>2282</v>
      </c>
      <c r="C7" s="6" t="s">
        <v>2283</v>
      </c>
      <c r="E7" s="6" t="s">
        <v>2284</v>
      </c>
      <c r="F7" s="6" t="s">
        <v>1825</v>
      </c>
      <c r="G7" s="6" t="s">
        <v>2285</v>
      </c>
      <c r="H7" s="6" t="s">
        <v>2286</v>
      </c>
      <c r="I7" s="6" t="s">
        <v>2287</v>
      </c>
      <c r="J7" s="6" t="s">
        <v>2288</v>
      </c>
      <c r="P7" s="6" t="s">
        <v>2289</v>
      </c>
      <c r="R7" s="6" t="s">
        <v>2290</v>
      </c>
      <c r="S7" s="6" t="s">
        <v>2291</v>
      </c>
      <c r="T7" s="6" t="s">
        <v>2292</v>
      </c>
      <c r="U7" s="6" t="s">
        <v>2293</v>
      </c>
      <c r="V7" s="6" t="s">
        <v>2294</v>
      </c>
      <c r="W7" s="6" t="s">
        <v>2295</v>
      </c>
      <c r="AK7" s="6" t="s">
        <v>2296</v>
      </c>
      <c r="AM7" s="6" t="s">
        <v>2297</v>
      </c>
      <c r="AN7" s="6" t="s">
        <v>2298</v>
      </c>
      <c r="AO7" s="6" t="s">
        <v>2299</v>
      </c>
      <c r="AP7" s="6" t="s">
        <v>2300</v>
      </c>
      <c r="AQ7" s="6" t="s">
        <v>2301</v>
      </c>
      <c r="AR7" s="6" t="s">
        <v>2302</v>
      </c>
      <c r="BF7" t="s">
        <v>2281</v>
      </c>
      <c r="BG7" t="s">
        <v>2282</v>
      </c>
      <c r="BH7" t="s">
        <v>2303</v>
      </c>
      <c r="BI7" t="s">
        <v>2304</v>
      </c>
      <c r="BJ7" t="s">
        <v>2305</v>
      </c>
      <c r="BK7" t="s">
        <v>2306</v>
      </c>
      <c r="BL7" t="s">
        <v>2269</v>
      </c>
      <c r="BM7" t="s">
        <v>2308</v>
      </c>
      <c r="BN7" t="s">
        <v>2309</v>
      </c>
      <c r="BO7" t="s">
        <v>2246</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2281</v>
      </c>
      <c r="DL7" t="s">
        <v>2282</v>
      </c>
      <c r="DM7" t="s">
        <v>2303</v>
      </c>
      <c r="DN7"/>
      <c r="DO7"/>
      <c r="DP7" t="s">
        <v>2306</v>
      </c>
      <c r="DQ7" t="s">
        <v>2269</v>
      </c>
      <c r="DR7" t="s">
        <v>2308</v>
      </c>
      <c r="DS7" t="s">
        <v>2309</v>
      </c>
      <c r="DT7"/>
      <c r="DZ7" t="s">
        <v>2310</v>
      </c>
      <c r="EA7" t="s">
        <v>119</v>
      </c>
      <c r="EB7" t="s">
        <v>119</v>
      </c>
      <c r="EC7" t="s">
        <v>2312</v>
      </c>
      <c r="ED7" t="s">
        <v>2273</v>
      </c>
      <c r="EE7" t="s">
        <v>2314</v>
      </c>
      <c r="EF7" t="s">
        <v>2315</v>
      </c>
      <c r="EG7" t="s">
        <v>119</v>
      </c>
      <c r="EH7" t="s">
        <v>119</v>
      </c>
      <c r="EI7"/>
      <c r="EJ7" t="s">
        <v>119</v>
      </c>
      <c r="EK7" t="s">
        <v>119</v>
      </c>
      <c r="EL7" t="s">
        <v>119</v>
      </c>
      <c r="EU7" t="s">
        <v>2316</v>
      </c>
      <c r="EV7" t="s">
        <v>119</v>
      </c>
      <c r="EW7" t="s">
        <v>119</v>
      </c>
      <c r="EX7" t="s">
        <v>2318</v>
      </c>
      <c r="EY7" t="s">
        <v>2277</v>
      </c>
      <c r="EZ7" t="s">
        <v>2320</v>
      </c>
      <c r="FA7" t="s">
        <v>2321</v>
      </c>
      <c r="FB7" t="s">
        <v>119</v>
      </c>
      <c r="FC7" t="s">
        <v>119</v>
      </c>
      <c r="FD7" t="s">
        <v>119</v>
      </c>
      <c r="FE7" t="s">
        <v>119</v>
      </c>
      <c r="FF7" t="s">
        <v>119</v>
      </c>
      <c r="FG7" t="s">
        <v>119</v>
      </c>
      <c r="FS7" t="s">
        <v>2281</v>
      </c>
      <c r="FT7" t="s">
        <v>2282</v>
      </c>
      <c r="FU7" t="s">
        <v>2303</v>
      </c>
      <c r="FV7" t="s">
        <v>2304</v>
      </c>
      <c r="FW7"/>
      <c r="FX7" t="s">
        <v>2306</v>
      </c>
      <c r="FY7" t="s">
        <v>2269</v>
      </c>
      <c r="FZ7" t="s">
        <v>2308</v>
      </c>
      <c r="GA7" t="s">
        <v>2309</v>
      </c>
      <c r="GB7" t="s">
        <v>2246</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2281</v>
      </c>
      <c r="IC7" t="s">
        <v>2282</v>
      </c>
      <c r="ID7" t="s">
        <v>2303</v>
      </c>
      <c r="IE7"/>
      <c r="IF7"/>
      <c r="IG7" t="s">
        <v>2306</v>
      </c>
      <c r="IH7" t="s">
        <v>2269</v>
      </c>
      <c r="II7" t="s">
        <v>2308</v>
      </c>
      <c r="IJ7" t="s">
        <v>2309</v>
      </c>
      <c r="IK7" t="s">
        <v>2246</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2281</v>
      </c>
      <c r="KK7" t="s">
        <v>2282</v>
      </c>
      <c r="KL7" t="s">
        <v>2303</v>
      </c>
      <c r="KM7"/>
      <c r="KN7"/>
      <c r="KO7" t="s">
        <v>2306</v>
      </c>
      <c r="KP7" t="s">
        <v>2269</v>
      </c>
      <c r="KQ7" t="s">
        <v>2308</v>
      </c>
      <c r="KR7" t="s">
        <v>2309</v>
      </c>
      <c r="KS7" t="s">
        <v>2246</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2281</v>
      </c>
      <c r="MS7" t="s">
        <v>2282</v>
      </c>
      <c r="MT7" t="s">
        <v>2303</v>
      </c>
      <c r="MU7"/>
      <c r="MV7"/>
      <c r="MW7"/>
      <c r="MX7" t="s">
        <v>2269</v>
      </c>
      <c r="MY7" t="s">
        <v>2308</v>
      </c>
      <c r="MZ7" t="s">
        <v>2309</v>
      </c>
      <c r="NA7" t="s">
        <v>2246</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2281</v>
      </c>
      <c r="PA7" t="s">
        <v>2282</v>
      </c>
      <c r="PB7" t="s">
        <v>2303</v>
      </c>
      <c r="PC7"/>
      <c r="PD7"/>
      <c r="PE7"/>
      <c r="PF7" t="s">
        <v>2269</v>
      </c>
      <c r="PG7" t="s">
        <v>2308</v>
      </c>
      <c r="PH7" t="s">
        <v>2309</v>
      </c>
      <c r="PI7" t="s">
        <v>2246</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2281</v>
      </c>
      <c r="RI7" t="s">
        <v>2282</v>
      </c>
      <c r="RJ7" t="s">
        <v>2303</v>
      </c>
      <c r="RK7" t="s">
        <v>2304</v>
      </c>
      <c r="RL7"/>
      <c r="RM7"/>
      <c r="RN7" t="s">
        <v>2269</v>
      </c>
      <c r="RO7" t="s">
        <v>2308</v>
      </c>
      <c r="RP7" t="s">
        <v>2309</v>
      </c>
      <c r="RQ7" t="s">
        <v>2246</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2281</v>
      </c>
      <c r="TQ7" t="s">
        <v>2282</v>
      </c>
      <c r="TR7" t="s">
        <v>2303</v>
      </c>
      <c r="TS7" t="s">
        <v>2304</v>
      </c>
      <c r="TT7"/>
      <c r="TU7"/>
      <c r="TV7" t="s">
        <v>2269</v>
      </c>
      <c r="TW7" t="s">
        <v>2308</v>
      </c>
      <c r="TX7" t="s">
        <v>2309</v>
      </c>
      <c r="TY7" t="s">
        <v>2246</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2281</v>
      </c>
      <c r="VY7" t="s">
        <v>2282</v>
      </c>
      <c r="VZ7" t="s">
        <v>2303</v>
      </c>
      <c r="WA7"/>
      <c r="WB7"/>
      <c r="WC7"/>
      <c r="WD7" t="s">
        <v>2269</v>
      </c>
      <c r="WE7" t="s">
        <v>2308</v>
      </c>
      <c r="WF7" t="s">
        <v>2309</v>
      </c>
      <c r="WG7" t="s">
        <v>2246</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2281</v>
      </c>
      <c r="YH7" t="s">
        <v>2282</v>
      </c>
      <c r="YI7" t="s">
        <v>2303</v>
      </c>
      <c r="YJ7"/>
      <c r="YK7"/>
      <c r="YL7"/>
      <c r="YM7" t="s">
        <v>2269</v>
      </c>
      <c r="YN7" t="s">
        <v>2308</v>
      </c>
      <c r="YO7" t="s">
        <v>2309</v>
      </c>
      <c r="YP7" t="s">
        <v>2246</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2281</v>
      </c>
      <c r="AAR7" t="s">
        <v>2282</v>
      </c>
      <c r="AAS7" t="s">
        <v>2303</v>
      </c>
      <c r="AAT7"/>
      <c r="AAU7"/>
      <c r="AAV7"/>
      <c r="AAW7" t="s">
        <v>2269</v>
      </c>
      <c r="AAX7" t="s">
        <v>2308</v>
      </c>
      <c r="AAY7" t="s">
        <v>2309</v>
      </c>
      <c r="AAZ7" t="s">
        <v>2246</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2281</v>
      </c>
      <c r="ADA7" t="s">
        <v>2282</v>
      </c>
      <c r="ADB7" t="s">
        <v>2303</v>
      </c>
      <c r="ADC7" t="s">
        <v>2304</v>
      </c>
      <c r="ADD7"/>
      <c r="ADE7"/>
      <c r="ADF7"/>
      <c r="ADG7" t="s">
        <v>2308</v>
      </c>
      <c r="ADH7" t="s">
        <v>2309</v>
      </c>
      <c r="ADI7" t="s">
        <v>2246</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2281</v>
      </c>
      <c r="AFJ7" t="s">
        <v>2282</v>
      </c>
      <c r="AFK7" t="s">
        <v>2303</v>
      </c>
      <c r="AFL7" t="s">
        <v>2304</v>
      </c>
      <c r="AFM7" t="s">
        <v>2305</v>
      </c>
      <c r="AFN7" t="s">
        <v>2306</v>
      </c>
      <c r="AFO7" t="s">
        <v>2269</v>
      </c>
      <c r="AFP7" t="s">
        <v>2308</v>
      </c>
      <c r="AFQ7" t="s">
        <v>2309</v>
      </c>
      <c r="AFR7" t="s">
        <v>2246</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2281</v>
      </c>
      <c r="AHU7" t="s">
        <v>2282</v>
      </c>
      <c r="AHV7"/>
      <c r="AHW7" t="s">
        <v>2304</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2281</v>
      </c>
      <c r="AKE7" t="s">
        <v>2282</v>
      </c>
      <c r="AKF7" t="s">
        <v>2303</v>
      </c>
      <c r="AKG7" t="s">
        <v>2304</v>
      </c>
      <c r="AKH7"/>
      <c r="AKI7"/>
      <c r="AKJ7"/>
      <c r="AKK7"/>
      <c r="AKL7"/>
      <c r="AKM7" t="s">
        <v>2246</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2281</v>
      </c>
      <c r="AMM7" t="s">
        <v>2282</v>
      </c>
      <c r="AMN7" t="s">
        <v>2303</v>
      </c>
      <c r="AMO7" t="s">
        <v>2304</v>
      </c>
      <c r="AMP7" t="s">
        <v>2305</v>
      </c>
      <c r="AMQ7"/>
      <c r="AMR7" t="s">
        <v>2269</v>
      </c>
      <c r="AMS7" t="s">
        <v>2308</v>
      </c>
      <c r="AMT7" t="s">
        <v>2309</v>
      </c>
      <c r="AMU7" t="s">
        <v>2246</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2281</v>
      </c>
      <c r="AOV7" t="s">
        <v>2282</v>
      </c>
      <c r="AOW7" t="s">
        <v>2303</v>
      </c>
      <c r="AOX7" t="s">
        <v>2304</v>
      </c>
      <c r="AOY7" t="s">
        <v>2305</v>
      </c>
      <c r="AOZ7"/>
      <c r="APA7" t="s">
        <v>2269</v>
      </c>
      <c r="APB7" t="s">
        <v>2308</v>
      </c>
      <c r="APC7" t="s">
        <v>2309</v>
      </c>
      <c r="APD7" t="s">
        <v>2246</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2281</v>
      </c>
      <c r="ARF7" t="s">
        <v>2282</v>
      </c>
      <c r="ARG7" t="s">
        <v>2303</v>
      </c>
      <c r="ARH7" t="s">
        <v>2304</v>
      </c>
      <c r="ARI7"/>
      <c r="ARJ7"/>
      <c r="ARK7"/>
      <c r="ARL7" t="s">
        <v>2308</v>
      </c>
      <c r="ARM7" t="s">
        <v>2309</v>
      </c>
      <c r="ARN7" t="s">
        <v>2246</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2322</v>
      </c>
      <c r="B8" s="6" t="s">
        <v>2323</v>
      </c>
      <c r="C8" s="6" t="s">
        <v>2324</v>
      </c>
      <c r="F8" s="6" t="s">
        <v>2325</v>
      </c>
      <c r="G8" s="6" t="s">
        <v>2326</v>
      </c>
      <c r="H8" s="6" t="s">
        <v>2327</v>
      </c>
      <c r="I8" s="6" t="s">
        <v>2328</v>
      </c>
      <c r="J8" s="6" t="s">
        <v>2329</v>
      </c>
      <c r="P8" s="6" t="s">
        <v>2330</v>
      </c>
      <c r="S8" s="6" t="s">
        <v>2331</v>
      </c>
      <c r="T8" s="6" t="s">
        <v>2332</v>
      </c>
      <c r="U8" s="6" t="s">
        <v>2333</v>
      </c>
      <c r="V8" s="6" t="s">
        <v>2334</v>
      </c>
      <c r="W8" s="6" t="s">
        <v>2335</v>
      </c>
      <c r="AK8" s="6" t="s">
        <v>2336</v>
      </c>
      <c r="AN8" s="6" t="s">
        <v>2337</v>
      </c>
      <c r="AO8" s="6" t="s">
        <v>2338</v>
      </c>
      <c r="AP8" s="6" t="s">
        <v>2339</v>
      </c>
      <c r="AQ8" s="6" t="s">
        <v>2340</v>
      </c>
      <c r="AR8" s="6" t="s">
        <v>2341</v>
      </c>
      <c r="BF8" t="s">
        <v>2322</v>
      </c>
      <c r="BG8" t="s">
        <v>2323</v>
      </c>
      <c r="BH8" t="s">
        <v>2324</v>
      </c>
      <c r="BI8" t="s">
        <v>2342</v>
      </c>
      <c r="BJ8" t="s">
        <v>2343</v>
      </c>
      <c r="BK8" t="s">
        <v>2344</v>
      </c>
      <c r="BL8" t="s">
        <v>2307</v>
      </c>
      <c r="BO8" t="s">
        <v>2593</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2322</v>
      </c>
      <c r="DL8" t="s">
        <v>2323</v>
      </c>
      <c r="DM8" t="s">
        <v>2324</v>
      </c>
      <c r="DN8" t="s">
        <v>2342</v>
      </c>
      <c r="DO8" t="s">
        <v>2343</v>
      </c>
      <c r="DP8" t="s">
        <v>2344</v>
      </c>
      <c r="DQ8" t="s">
        <v>2307</v>
      </c>
      <c r="DT8" t="s">
        <v>2288</v>
      </c>
      <c r="DZ8" t="s">
        <v>2330</v>
      </c>
      <c r="EA8" t="s">
        <v>2311</v>
      </c>
      <c r="EB8" t="s">
        <v>2347</v>
      </c>
      <c r="EC8" t="s">
        <v>2348</v>
      </c>
      <c r="ED8" t="s">
        <v>2313</v>
      </c>
      <c r="EE8" t="s">
        <v>119</v>
      </c>
      <c r="EF8" t="s">
        <v>119</v>
      </c>
      <c r="EG8" t="s">
        <v>2295</v>
      </c>
      <c r="EH8" t="s">
        <v>119</v>
      </c>
      <c r="EI8"/>
      <c r="EJ8" t="s">
        <v>119</v>
      </c>
      <c r="EK8" t="s">
        <v>119</v>
      </c>
      <c r="EL8" t="s">
        <v>119</v>
      </c>
      <c r="EU8" t="s">
        <v>2336</v>
      </c>
      <c r="EV8" t="s">
        <v>2317</v>
      </c>
      <c r="EW8" t="s">
        <v>2351</v>
      </c>
      <c r="EX8" t="s">
        <v>2352</v>
      </c>
      <c r="EY8" t="s">
        <v>2319</v>
      </c>
      <c r="EZ8" t="s">
        <v>119</v>
      </c>
      <c r="FA8" t="s">
        <v>119</v>
      </c>
      <c r="FB8" t="s">
        <v>2302</v>
      </c>
      <c r="FC8" t="s">
        <v>119</v>
      </c>
      <c r="FD8" t="s">
        <v>119</v>
      </c>
      <c r="FE8" t="s">
        <v>119</v>
      </c>
      <c r="FF8" t="s">
        <v>119</v>
      </c>
      <c r="FG8" t="s">
        <v>119</v>
      </c>
      <c r="FS8" t="s">
        <v>2322</v>
      </c>
      <c r="FT8" t="s">
        <v>2323</v>
      </c>
      <c r="FU8" t="s">
        <v>2324</v>
      </c>
      <c r="FV8" t="s">
        <v>2342</v>
      </c>
      <c r="FW8" t="s">
        <v>2343</v>
      </c>
      <c r="FX8" t="s">
        <v>2344</v>
      </c>
      <c r="FY8" t="s">
        <v>2307</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2322</v>
      </c>
      <c r="IC8" t="s">
        <v>2323</v>
      </c>
      <c r="ID8" t="s">
        <v>2324</v>
      </c>
      <c r="IE8" t="s">
        <v>2342</v>
      </c>
      <c r="IF8" t="s">
        <v>2343</v>
      </c>
      <c r="IG8" t="s">
        <v>2344</v>
      </c>
      <c r="IH8" t="s">
        <v>2307</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2322</v>
      </c>
      <c r="KK8" t="s">
        <v>2323</v>
      </c>
      <c r="KL8" t="s">
        <v>2324</v>
      </c>
      <c r="KM8" t="s">
        <v>2342</v>
      </c>
      <c r="KN8" t="s">
        <v>2343</v>
      </c>
      <c r="KO8" t="s">
        <v>2344</v>
      </c>
      <c r="KP8" t="s">
        <v>2307</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2322</v>
      </c>
      <c r="MS8" t="s">
        <v>2323</v>
      </c>
      <c r="MT8" t="s">
        <v>2324</v>
      </c>
      <c r="MU8" t="s">
        <v>2342</v>
      </c>
      <c r="MV8"/>
      <c r="MW8" t="s">
        <v>2344</v>
      </c>
      <c r="MX8" t="s">
        <v>2307</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2322</v>
      </c>
      <c r="PA8" t="s">
        <v>2323</v>
      </c>
      <c r="PB8" t="s">
        <v>2324</v>
      </c>
      <c r="PC8" t="s">
        <v>2342</v>
      </c>
      <c r="PD8"/>
      <c r="PE8" t="s">
        <v>2344</v>
      </c>
      <c r="PF8" t="s">
        <v>2307</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2322</v>
      </c>
      <c r="RI8" t="s">
        <v>2323</v>
      </c>
      <c r="RJ8" t="s">
        <v>2324</v>
      </c>
      <c r="RK8"/>
      <c r="RL8"/>
      <c r="RM8" t="s">
        <v>2344</v>
      </c>
      <c r="RN8" t="s">
        <v>2307</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2322</v>
      </c>
      <c r="TQ8" t="s">
        <v>2323</v>
      </c>
      <c r="TR8" t="s">
        <v>2324</v>
      </c>
      <c r="TS8"/>
      <c r="TT8"/>
      <c r="TU8" t="s">
        <v>2344</v>
      </c>
      <c r="TV8" t="s">
        <v>2307</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2322</v>
      </c>
      <c r="VY8" t="s">
        <v>2323</v>
      </c>
      <c r="VZ8" t="s">
        <v>2324</v>
      </c>
      <c r="WA8" t="s">
        <v>2342</v>
      </c>
      <c r="WB8"/>
      <c r="WC8" t="s">
        <v>2344</v>
      </c>
      <c r="WD8" t="s">
        <v>2307</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2322</v>
      </c>
      <c r="YH8" t="s">
        <v>2323</v>
      </c>
      <c r="YI8" t="s">
        <v>2324</v>
      </c>
      <c r="YJ8" t="s">
        <v>2342</v>
      </c>
      <c r="YK8"/>
      <c r="YL8" t="s">
        <v>2344</v>
      </c>
      <c r="YM8" t="s">
        <v>2307</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2322</v>
      </c>
      <c r="AAR8" t="s">
        <v>2323</v>
      </c>
      <c r="AAS8" t="s">
        <v>2324</v>
      </c>
      <c r="AAT8" t="s">
        <v>2342</v>
      </c>
      <c r="AAU8"/>
      <c r="AAV8" t="s">
        <v>2344</v>
      </c>
      <c r="AAW8" t="s">
        <v>2307</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2322</v>
      </c>
      <c r="ADA8" t="s">
        <v>2323</v>
      </c>
      <c r="ADB8" t="s">
        <v>2324</v>
      </c>
      <c r="ADC8" t="s">
        <v>2342</v>
      </c>
      <c r="ADD8"/>
      <c r="ADE8" t="s">
        <v>2344</v>
      </c>
      <c r="ADF8" t="s">
        <v>2307</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2322</v>
      </c>
      <c r="AFJ8" t="s">
        <v>2323</v>
      </c>
      <c r="AFK8" t="s">
        <v>2324</v>
      </c>
      <c r="AFL8" t="s">
        <v>2342</v>
      </c>
      <c r="AFM8" t="s">
        <v>2343</v>
      </c>
      <c r="AFN8" t="s">
        <v>2344</v>
      </c>
      <c r="AFO8" t="s">
        <v>2307</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2322</v>
      </c>
      <c r="AHU8" t="s">
        <v>2323</v>
      </c>
      <c r="AHV8"/>
      <c r="AHW8" t="s">
        <v>2342</v>
      </c>
      <c r="AHX8"/>
      <c r="AHY8"/>
      <c r="AHZ8" t="s">
        <v>2307</v>
      </c>
      <c r="AIC8" t="s">
        <v>2593</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2322</v>
      </c>
      <c r="AKE8" t="s">
        <v>2323</v>
      </c>
      <c r="AKF8" t="s">
        <v>2324</v>
      </c>
      <c r="AKG8" t="s">
        <v>2342</v>
      </c>
      <c r="AKH8"/>
      <c r="AKI8"/>
      <c r="AKJ8" t="s">
        <v>2307</v>
      </c>
      <c r="AKM8" t="s">
        <v>2593</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2322</v>
      </c>
      <c r="AMM8" t="s">
        <v>2323</v>
      </c>
      <c r="AMN8" t="s">
        <v>2324</v>
      </c>
      <c r="AMO8" t="s">
        <v>2342</v>
      </c>
      <c r="AMP8" t="s">
        <v>2343</v>
      </c>
      <c r="AMQ8"/>
      <c r="AMR8" t="s">
        <v>2307</v>
      </c>
      <c r="AMU8" t="s">
        <v>2593</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2322</v>
      </c>
      <c r="AOV8" t="s">
        <v>2323</v>
      </c>
      <c r="AOW8" t="s">
        <v>2324</v>
      </c>
      <c r="AOX8" t="s">
        <v>2342</v>
      </c>
      <c r="AOY8" t="s">
        <v>2343</v>
      </c>
      <c r="AOZ8"/>
      <c r="APA8" t="s">
        <v>2307</v>
      </c>
      <c r="APD8" t="s">
        <v>2593</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2322</v>
      </c>
      <c r="ARF8" t="s">
        <v>2323</v>
      </c>
      <c r="ARG8" t="s">
        <v>2324</v>
      </c>
      <c r="ARH8" t="s">
        <v>2342</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2354</v>
      </c>
      <c r="C9" s="6" t="s">
        <v>2355</v>
      </c>
      <c r="F9" s="6" t="s">
        <v>2356</v>
      </c>
      <c r="G9" s="6" t="s">
        <v>2357</v>
      </c>
      <c r="I9" s="6" t="s">
        <v>2358</v>
      </c>
      <c r="J9" s="6" t="s">
        <v>2359</v>
      </c>
      <c r="P9" s="6" t="s">
        <v>2360</v>
      </c>
      <c r="S9" s="6" t="s">
        <v>2361</v>
      </c>
      <c r="T9" s="6" t="s">
        <v>2362</v>
      </c>
      <c r="V9" s="6" t="s">
        <v>2363</v>
      </c>
      <c r="W9" s="6" t="s">
        <v>2364</v>
      </c>
      <c r="AK9" s="6" t="s">
        <v>2365</v>
      </c>
      <c r="AN9" s="6" t="s">
        <v>2366</v>
      </c>
      <c r="AO9" s="6" t="s">
        <v>2367</v>
      </c>
      <c r="AQ9" s="6" t="s">
        <v>2368</v>
      </c>
      <c r="AR9" s="6" t="s">
        <v>2369</v>
      </c>
      <c r="BG9" t="s">
        <v>2354</v>
      </c>
      <c r="BH9" t="s">
        <v>2355</v>
      </c>
      <c r="BI9" t="s">
        <v>2370</v>
      </c>
      <c r="BJ9" t="s">
        <v>2371</v>
      </c>
      <c r="BK9" t="s">
        <v>2372</v>
      </c>
      <c r="BL9" t="s">
        <v>2345</v>
      </c>
      <c r="BO9" t="s">
        <v>2288</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2354</v>
      </c>
      <c r="DM9" t="s">
        <v>2355</v>
      </c>
      <c r="DN9" t="s">
        <v>2370</v>
      </c>
      <c r="DO9" t="s">
        <v>2371</v>
      </c>
      <c r="DP9" t="s">
        <v>2372</v>
      </c>
      <c r="DQ9" t="s">
        <v>2345</v>
      </c>
      <c r="DT9" t="s">
        <v>2594</v>
      </c>
      <c r="DZ9" t="s">
        <v>2360</v>
      </c>
      <c r="EA9" t="s">
        <v>2346</v>
      </c>
      <c r="EB9" t="s">
        <v>2375</v>
      </c>
      <c r="EC9" t="s">
        <v>2376</v>
      </c>
      <c r="ED9" t="s">
        <v>2349</v>
      </c>
      <c r="EE9" t="s">
        <v>119</v>
      </c>
      <c r="EF9" t="s">
        <v>119</v>
      </c>
      <c r="EG9" t="s">
        <v>2448</v>
      </c>
      <c r="EH9" t="s">
        <v>119</v>
      </c>
      <c r="EI9" t="s">
        <v>119</v>
      </c>
      <c r="EJ9" t="s">
        <v>119</v>
      </c>
      <c r="EK9" t="s">
        <v>119</v>
      </c>
      <c r="EL9" t="s">
        <v>119</v>
      </c>
      <c r="EU9" t="s">
        <v>2365</v>
      </c>
      <c r="EV9" t="s">
        <v>2350</v>
      </c>
      <c r="EW9" t="s">
        <v>2379</v>
      </c>
      <c r="EX9" t="s">
        <v>2380</v>
      </c>
      <c r="EY9" t="s">
        <v>2353</v>
      </c>
      <c r="EZ9" t="s">
        <v>119</v>
      </c>
      <c r="FA9" t="s">
        <v>119</v>
      </c>
      <c r="FB9" t="s">
        <v>2601</v>
      </c>
      <c r="FC9" t="s">
        <v>119</v>
      </c>
      <c r="FD9" t="s">
        <v>119</v>
      </c>
      <c r="FE9" t="s">
        <v>119</v>
      </c>
      <c r="FF9" t="s">
        <v>119</v>
      </c>
      <c r="FG9" t="s">
        <v>119</v>
      </c>
      <c r="FT9" t="s">
        <v>2354</v>
      </c>
      <c r="FU9" t="s">
        <v>2355</v>
      </c>
      <c r="FV9" t="s">
        <v>2370</v>
      </c>
      <c r="FW9" t="s">
        <v>2371</v>
      </c>
      <c r="FX9" t="s">
        <v>2372</v>
      </c>
      <c r="FY9" t="s">
        <v>2345</v>
      </c>
      <c r="GB9" t="s">
        <v>2288</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2354</v>
      </c>
      <c r="ID9" t="s">
        <v>2355</v>
      </c>
      <c r="IE9" t="s">
        <v>2370</v>
      </c>
      <c r="IF9" t="s">
        <v>2371</v>
      </c>
      <c r="IG9" t="s">
        <v>2372</v>
      </c>
      <c r="IH9" t="s">
        <v>2345</v>
      </c>
      <c r="IK9" t="s">
        <v>2288</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2354</v>
      </c>
      <c r="KL9" t="s">
        <v>2355</v>
      </c>
      <c r="KM9" t="s">
        <v>2370</v>
      </c>
      <c r="KN9" t="s">
        <v>2371</v>
      </c>
      <c r="KO9" t="s">
        <v>2372</v>
      </c>
      <c r="KP9" t="s">
        <v>2345</v>
      </c>
      <c r="KS9" t="s">
        <v>2288</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2354</v>
      </c>
      <c r="MT9" t="s">
        <v>2355</v>
      </c>
      <c r="MU9" t="s">
        <v>2370</v>
      </c>
      <c r="MV9"/>
      <c r="MW9" t="s">
        <v>2372</v>
      </c>
      <c r="MX9" t="s">
        <v>2345</v>
      </c>
      <c r="NA9" t="s">
        <v>2288</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2354</v>
      </c>
      <c r="PB9" t="s">
        <v>2355</v>
      </c>
      <c r="PC9" t="s">
        <v>2370</v>
      </c>
      <c r="PD9"/>
      <c r="PE9" t="s">
        <v>2372</v>
      </c>
      <c r="PF9" t="s">
        <v>2345</v>
      </c>
      <c r="PI9" t="s">
        <v>2288</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2354</v>
      </c>
      <c r="RJ9" t="s">
        <v>2355</v>
      </c>
      <c r="RK9" t="s">
        <v>2370</v>
      </c>
      <c r="RL9"/>
      <c r="RM9" t="s">
        <v>2372</v>
      </c>
      <c r="RN9" t="s">
        <v>2345</v>
      </c>
      <c r="RQ9" t="s">
        <v>2288</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2354</v>
      </c>
      <c r="TR9" t="s">
        <v>2355</v>
      </c>
      <c r="TS9" t="s">
        <v>2370</v>
      </c>
      <c r="TT9"/>
      <c r="TU9" t="s">
        <v>2372</v>
      </c>
      <c r="TV9" t="s">
        <v>2345</v>
      </c>
      <c r="TY9" t="s">
        <v>2288</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2354</v>
      </c>
      <c r="VZ9" t="s">
        <v>2355</v>
      </c>
      <c r="WA9" t="s">
        <v>2370</v>
      </c>
      <c r="WB9"/>
      <c r="WC9" t="s">
        <v>2372</v>
      </c>
      <c r="WD9" t="s">
        <v>2345</v>
      </c>
      <c r="WG9" t="s">
        <v>2288</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2354</v>
      </c>
      <c r="YI9" t="s">
        <v>2355</v>
      </c>
      <c r="YJ9" t="s">
        <v>2370</v>
      </c>
      <c r="YK9"/>
      <c r="YL9" t="s">
        <v>2372</v>
      </c>
      <c r="YM9" t="s">
        <v>2345</v>
      </c>
      <c r="YP9" t="s">
        <v>2288</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2354</v>
      </c>
      <c r="AAS9" t="s">
        <v>2355</v>
      </c>
      <c r="AAT9" t="s">
        <v>2370</v>
      </c>
      <c r="AAU9"/>
      <c r="AAV9" t="s">
        <v>2372</v>
      </c>
      <c r="AAW9" t="s">
        <v>2345</v>
      </c>
      <c r="AAZ9" t="s">
        <v>2288</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2354</v>
      </c>
      <c r="ADB9" t="s">
        <v>2355</v>
      </c>
      <c r="ADC9" t="s">
        <v>2370</v>
      </c>
      <c r="ADD9"/>
      <c r="ADE9" t="s">
        <v>2372</v>
      </c>
      <c r="ADF9" t="s">
        <v>2345</v>
      </c>
      <c r="ADI9" t="s">
        <v>2288</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2354</v>
      </c>
      <c r="AFK9" t="s">
        <v>2355</v>
      </c>
      <c r="AFL9" t="s">
        <v>2370</v>
      </c>
      <c r="AFM9"/>
      <c r="AFN9" t="s">
        <v>2372</v>
      </c>
      <c r="AFO9" t="s">
        <v>2345</v>
      </c>
      <c r="AFR9" t="s">
        <v>2288</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2354</v>
      </c>
      <c r="AHV9"/>
      <c r="AHW9" t="s">
        <v>2370</v>
      </c>
      <c r="AHX9"/>
      <c r="AHY9"/>
      <c r="AHZ9" t="s">
        <v>2345</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2354</v>
      </c>
      <c r="AKF9" t="s">
        <v>2355</v>
      </c>
      <c r="AKG9" t="s">
        <v>2370</v>
      </c>
      <c r="AKH9"/>
      <c r="AKI9"/>
      <c r="AKJ9" t="s">
        <v>2345</v>
      </c>
      <c r="AKM9" t="s">
        <v>2288</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2354</v>
      </c>
      <c r="AMN9" t="s">
        <v>2355</v>
      </c>
      <c r="AMO9" t="s">
        <v>2370</v>
      </c>
      <c r="AMP9" t="s">
        <v>2371</v>
      </c>
      <c r="AMQ9"/>
      <c r="AMR9" t="s">
        <v>2345</v>
      </c>
      <c r="AMU9" t="s">
        <v>2288</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2354</v>
      </c>
      <c r="AOW9" t="s">
        <v>2355</v>
      </c>
      <c r="AOX9" t="s">
        <v>2370</v>
      </c>
      <c r="AOY9" t="s">
        <v>2371</v>
      </c>
      <c r="AOZ9"/>
      <c r="APA9" t="s">
        <v>2345</v>
      </c>
      <c r="APD9" t="s">
        <v>2288</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2354</v>
      </c>
      <c r="ARG9" t="s">
        <v>2355</v>
      </c>
      <c r="ARH9" t="s">
        <v>2370</v>
      </c>
      <c r="ARI9"/>
      <c r="ARJ9"/>
      <c r="ARK9"/>
      <c r="ARN9" t="s">
        <v>2288</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2382</v>
      </c>
      <c r="C10" s="6" t="s">
        <v>2383</v>
      </c>
      <c r="F10" s="6" t="s">
        <v>2384</v>
      </c>
      <c r="G10" s="6" t="s">
        <v>2385</v>
      </c>
      <c r="J10" s="6" t="s">
        <v>2386</v>
      </c>
      <c r="P10" s="6" t="s">
        <v>2387</v>
      </c>
      <c r="S10" s="6" t="s">
        <v>2388</v>
      </c>
      <c r="T10" s="6" t="s">
        <v>2389</v>
      </c>
      <c r="W10" s="6" t="s">
        <v>2390</v>
      </c>
      <c r="AK10" s="6" t="s">
        <v>2391</v>
      </c>
      <c r="AN10" s="6" t="s">
        <v>2392</v>
      </c>
      <c r="AO10" s="6" t="s">
        <v>2393</v>
      </c>
      <c r="AR10" s="6" t="s">
        <v>2394</v>
      </c>
      <c r="BG10" t="s">
        <v>2382</v>
      </c>
      <c r="BH10" t="s">
        <v>2395</v>
      </c>
      <c r="BI10" t="s">
        <v>2396</v>
      </c>
      <c r="BJ10" t="s">
        <v>2397</v>
      </c>
      <c r="BK10" t="s">
        <v>2398</v>
      </c>
      <c r="BL10" t="s">
        <v>2373</v>
      </c>
      <c r="BO10" t="s">
        <v>2594</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2382</v>
      </c>
      <c r="DM10" t="s">
        <v>2395</v>
      </c>
      <c r="DN10" t="s">
        <v>2396</v>
      </c>
      <c r="DO10" t="s">
        <v>2397</v>
      </c>
      <c r="DP10" t="s">
        <v>2398</v>
      </c>
      <c r="DQ10" t="s">
        <v>2373</v>
      </c>
      <c r="DT10" t="s">
        <v>2329</v>
      </c>
      <c r="DZ10" t="s">
        <v>2400</v>
      </c>
      <c r="EA10" t="s">
        <v>2374</v>
      </c>
      <c r="EB10" t="s">
        <v>2402</v>
      </c>
      <c r="EC10" t="s">
        <v>2403</v>
      </c>
      <c r="ED10" t="s">
        <v>2377</v>
      </c>
      <c r="EE10" t="s">
        <v>119</v>
      </c>
      <c r="EF10" t="s">
        <v>119</v>
      </c>
      <c r="EG10" t="s">
        <v>2335</v>
      </c>
      <c r="EH10" t="s">
        <v>119</v>
      </c>
      <c r="EI10" t="s">
        <v>119</v>
      </c>
      <c r="EJ10" t="s">
        <v>119</v>
      </c>
      <c r="EK10" t="s">
        <v>119</v>
      </c>
      <c r="EL10" t="s">
        <v>119</v>
      </c>
      <c r="EU10" t="s">
        <v>2405</v>
      </c>
      <c r="EV10" t="s">
        <v>2378</v>
      </c>
      <c r="EW10" t="s">
        <v>2407</v>
      </c>
      <c r="EX10" t="s">
        <v>2408</v>
      </c>
      <c r="EY10" t="s">
        <v>2381</v>
      </c>
      <c r="EZ10" t="s">
        <v>119</v>
      </c>
      <c r="FA10" t="s">
        <v>119</v>
      </c>
      <c r="FB10" t="s">
        <v>2341</v>
      </c>
      <c r="FC10" t="s">
        <v>119</v>
      </c>
      <c r="FD10" t="s">
        <v>119</v>
      </c>
      <c r="FE10" t="s">
        <v>119</v>
      </c>
      <c r="FF10" t="s">
        <v>119</v>
      </c>
      <c r="FG10" t="s">
        <v>119</v>
      </c>
      <c r="FT10" t="s">
        <v>2382</v>
      </c>
      <c r="FU10" t="s">
        <v>2395</v>
      </c>
      <c r="FV10" t="s">
        <v>2396</v>
      </c>
      <c r="FW10" t="s">
        <v>2397</v>
      </c>
      <c r="FX10" t="s">
        <v>2398</v>
      </c>
      <c r="FY10" t="s">
        <v>2373</v>
      </c>
      <c r="GB10" t="s">
        <v>2594</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2382</v>
      </c>
      <c r="ID10" t="s">
        <v>2395</v>
      </c>
      <c r="IE10" t="s">
        <v>2396</v>
      </c>
      <c r="IF10" t="s">
        <v>2397</v>
      </c>
      <c r="IG10" t="s">
        <v>2398</v>
      </c>
      <c r="IH10" t="s">
        <v>2373</v>
      </c>
      <c r="IK10" t="s">
        <v>2594</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2382</v>
      </c>
      <c r="KL10" t="s">
        <v>2395</v>
      </c>
      <c r="KM10" t="s">
        <v>2396</v>
      </c>
      <c r="KN10" t="s">
        <v>2397</v>
      </c>
      <c r="KO10" t="s">
        <v>2398</v>
      </c>
      <c r="KP10" t="s">
        <v>2373</v>
      </c>
      <c r="KS10" t="s">
        <v>2594</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2382</v>
      </c>
      <c r="MT10" t="s">
        <v>2395</v>
      </c>
      <c r="MU10"/>
      <c r="MV10"/>
      <c r="MW10" t="s">
        <v>2398</v>
      </c>
      <c r="MX10" t="s">
        <v>2373</v>
      </c>
      <c r="NA10" t="s">
        <v>2594</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2382</v>
      </c>
      <c r="PB10" t="s">
        <v>2395</v>
      </c>
      <c r="PC10"/>
      <c r="PD10"/>
      <c r="PE10" t="s">
        <v>2398</v>
      </c>
      <c r="PF10" t="s">
        <v>2373</v>
      </c>
      <c r="PI10" t="s">
        <v>2594</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2382</v>
      </c>
      <c r="RJ10" t="s">
        <v>2395</v>
      </c>
      <c r="RK10"/>
      <c r="RL10"/>
      <c r="RM10" t="s">
        <v>2398</v>
      </c>
      <c r="RN10" t="s">
        <v>2373</v>
      </c>
      <c r="RQ10" t="s">
        <v>2594</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2382</v>
      </c>
      <c r="TR10" t="s">
        <v>2395</v>
      </c>
      <c r="TS10"/>
      <c r="TT10"/>
      <c r="TU10" t="s">
        <v>2398</v>
      </c>
      <c r="TV10" t="s">
        <v>2373</v>
      </c>
      <c r="TY10" t="s">
        <v>2594</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2382</v>
      </c>
      <c r="VZ10" t="s">
        <v>2395</v>
      </c>
      <c r="WA10"/>
      <c r="WB10"/>
      <c r="WC10" t="s">
        <v>2398</v>
      </c>
      <c r="WD10" t="s">
        <v>2373</v>
      </c>
      <c r="WG10" t="s">
        <v>2594</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2382</v>
      </c>
      <c r="YI10" t="s">
        <v>2395</v>
      </c>
      <c r="YJ10"/>
      <c r="YK10"/>
      <c r="YL10" t="s">
        <v>2398</v>
      </c>
      <c r="YM10" t="s">
        <v>2373</v>
      </c>
      <c r="YP10" t="s">
        <v>2594</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2382</v>
      </c>
      <c r="AAS10" t="s">
        <v>2395</v>
      </c>
      <c r="AAT10"/>
      <c r="AAU10"/>
      <c r="AAV10" t="s">
        <v>2398</v>
      </c>
      <c r="AAW10" t="s">
        <v>2373</v>
      </c>
      <c r="AAZ10" t="s">
        <v>2594</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2382</v>
      </c>
      <c r="ADB10" t="s">
        <v>2395</v>
      </c>
      <c r="ADC10" t="s">
        <v>2396</v>
      </c>
      <c r="ADD10"/>
      <c r="ADE10" t="s">
        <v>2398</v>
      </c>
      <c r="ADF10" t="s">
        <v>2373</v>
      </c>
      <c r="ADI10" t="s">
        <v>2594</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2382</v>
      </c>
      <c r="AFK10" t="s">
        <v>2395</v>
      </c>
      <c r="AFL10" t="s">
        <v>2396</v>
      </c>
      <c r="AFM10"/>
      <c r="AFN10" t="s">
        <v>2398</v>
      </c>
      <c r="AFO10" t="s">
        <v>2373</v>
      </c>
      <c r="AFR10" t="s">
        <v>2594</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2382</v>
      </c>
      <c r="AHV10"/>
      <c r="AHW10"/>
      <c r="AHX10" t="s">
        <v>2397</v>
      </c>
      <c r="AHY10"/>
      <c r="AHZ10" t="s">
        <v>2373</v>
      </c>
      <c r="AIC10" t="s">
        <v>2594</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2382</v>
      </c>
      <c r="AKF10" t="s">
        <v>2395</v>
      </c>
      <c r="AKG10" t="s">
        <v>2396</v>
      </c>
      <c r="AKH10" t="s">
        <v>2397</v>
      </c>
      <c r="AKI10"/>
      <c r="AKJ10" t="s">
        <v>2373</v>
      </c>
      <c r="AKM10" t="s">
        <v>2594</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2382</v>
      </c>
      <c r="AMN10" t="s">
        <v>2395</v>
      </c>
      <c r="AMO10" t="s">
        <v>2396</v>
      </c>
      <c r="AMP10" t="s">
        <v>2397</v>
      </c>
      <c r="AMQ10"/>
      <c r="AMR10" t="s">
        <v>2373</v>
      </c>
      <c r="AMU10" t="s">
        <v>2594</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2382</v>
      </c>
      <c r="AOW10" t="s">
        <v>2395</v>
      </c>
      <c r="AOX10" t="s">
        <v>2396</v>
      </c>
      <c r="AOY10" t="s">
        <v>2397</v>
      </c>
      <c r="AOZ10"/>
      <c r="APA10" t="s">
        <v>2373</v>
      </c>
      <c r="APD10" t="s">
        <v>2594</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2382</v>
      </c>
      <c r="ARG10" t="s">
        <v>2395</v>
      </c>
      <c r="ARH10" t="s">
        <v>2396</v>
      </c>
      <c r="ARI10"/>
      <c r="ARJ10"/>
      <c r="ARK10"/>
      <c r="ARN10" t="s">
        <v>2594</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2410</v>
      </c>
      <c r="G11" s="6" t="s">
        <v>2411</v>
      </c>
      <c r="J11" s="6" t="s">
        <v>2412</v>
      </c>
      <c r="P11" s="6" t="s">
        <v>2413</v>
      </c>
      <c r="T11" s="6" t="s">
        <v>2414</v>
      </c>
      <c r="W11" s="6" t="s">
        <v>2415</v>
      </c>
      <c r="AK11" s="6" t="s">
        <v>2416</v>
      </c>
      <c r="AO11" s="6" t="s">
        <v>2417</v>
      </c>
      <c r="AR11" s="6" t="s">
        <v>2418</v>
      </c>
      <c r="BH11" t="s">
        <v>2410</v>
      </c>
      <c r="BI11" t="s">
        <v>2419</v>
      </c>
      <c r="BJ11" t="s">
        <v>2420</v>
      </c>
      <c r="BK11" t="s">
        <v>2421</v>
      </c>
      <c r="BL11" t="s">
        <v>2399</v>
      </c>
      <c r="BO11" t="s">
        <v>2329</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2410</v>
      </c>
      <c r="DN11" t="s">
        <v>2419</v>
      </c>
      <c r="DO11" t="s">
        <v>2420</v>
      </c>
      <c r="DP11" t="s">
        <v>2421</v>
      </c>
      <c r="DQ11" t="s">
        <v>2399</v>
      </c>
      <c r="DT11"/>
      <c r="DZ11" t="s">
        <v>2413</v>
      </c>
      <c r="EA11" t="s">
        <v>2401</v>
      </c>
      <c r="EB11" t="s">
        <v>2424</v>
      </c>
      <c r="EC11" t="s">
        <v>2425</v>
      </c>
      <c r="ED11" t="s">
        <v>2404</v>
      </c>
      <c r="EE11" t="s">
        <v>119</v>
      </c>
      <c r="EF11" t="s">
        <v>119</v>
      </c>
      <c r="EG11" t="s">
        <v>119</v>
      </c>
      <c r="EH11" t="s">
        <v>119</v>
      </c>
      <c r="EI11" t="s">
        <v>119</v>
      </c>
      <c r="EJ11" t="s">
        <v>119</v>
      </c>
      <c r="EK11" t="s">
        <v>119</v>
      </c>
      <c r="EL11" t="s">
        <v>119</v>
      </c>
      <c r="EU11" t="s">
        <v>2416</v>
      </c>
      <c r="EV11" t="s">
        <v>2406</v>
      </c>
      <c r="EW11" t="s">
        <v>2428</v>
      </c>
      <c r="EX11" t="s">
        <v>2429</v>
      </c>
      <c r="EY11" t="s">
        <v>2409</v>
      </c>
      <c r="EZ11" t="s">
        <v>119</v>
      </c>
      <c r="FA11" t="s">
        <v>119</v>
      </c>
      <c r="FB11" t="s">
        <v>119</v>
      </c>
      <c r="FC11" t="s">
        <v>119</v>
      </c>
      <c r="FD11" t="s">
        <v>119</v>
      </c>
      <c r="FE11" t="s">
        <v>119</v>
      </c>
      <c r="FF11" t="s">
        <v>119</v>
      </c>
      <c r="FG11" t="s">
        <v>119</v>
      </c>
      <c r="FU11" t="s">
        <v>2410</v>
      </c>
      <c r="FV11" t="s">
        <v>2419</v>
      </c>
      <c r="FW11" t="s">
        <v>2420</v>
      </c>
      <c r="FX11" t="s">
        <v>2421</v>
      </c>
      <c r="FY11" t="s">
        <v>2399</v>
      </c>
      <c r="GB11" t="s">
        <v>2329</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2410</v>
      </c>
      <c r="IE11" t="s">
        <v>2419</v>
      </c>
      <c r="IF11"/>
      <c r="IG11" t="s">
        <v>2421</v>
      </c>
      <c r="IH11" t="s">
        <v>2399</v>
      </c>
      <c r="IK11" t="s">
        <v>2329</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2410</v>
      </c>
      <c r="KM11" t="s">
        <v>2419</v>
      </c>
      <c r="KN11" t="s">
        <v>2420</v>
      </c>
      <c r="KO11" t="s">
        <v>2421</v>
      </c>
      <c r="KP11" t="s">
        <v>2399</v>
      </c>
      <c r="KS11" t="s">
        <v>2329</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2410</v>
      </c>
      <c r="MU11"/>
      <c r="MV11"/>
      <c r="MW11" t="s">
        <v>2421</v>
      </c>
      <c r="MX11" t="s">
        <v>2399</v>
      </c>
      <c r="NA11" t="s">
        <v>2329</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2410</v>
      </c>
      <c r="PC11"/>
      <c r="PD11"/>
      <c r="PE11" t="s">
        <v>2421</v>
      </c>
      <c r="PF11" t="s">
        <v>2399</v>
      </c>
      <c r="PI11" t="s">
        <v>2329</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2410</v>
      </c>
      <c r="RK11"/>
      <c r="RL11"/>
      <c r="RM11" t="s">
        <v>2421</v>
      </c>
      <c r="RN11" t="s">
        <v>2399</v>
      </c>
      <c r="RQ11" t="s">
        <v>2329</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2410</v>
      </c>
      <c r="TS11"/>
      <c r="TT11"/>
      <c r="TU11" t="s">
        <v>2421</v>
      </c>
      <c r="TV11" t="s">
        <v>2399</v>
      </c>
      <c r="TY11" t="s">
        <v>2329</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2410</v>
      </c>
      <c r="WA11"/>
      <c r="WB11"/>
      <c r="WC11" t="s">
        <v>2421</v>
      </c>
      <c r="WD11" t="s">
        <v>2399</v>
      </c>
      <c r="WG11" t="s">
        <v>2329</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2410</v>
      </c>
      <c r="YJ11"/>
      <c r="YK11"/>
      <c r="YL11" t="s">
        <v>2421</v>
      </c>
      <c r="YM11" t="s">
        <v>2399</v>
      </c>
      <c r="YP11" t="s">
        <v>2329</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2410</v>
      </c>
      <c r="AAT11"/>
      <c r="AAU11"/>
      <c r="AAV11" t="s">
        <v>2421</v>
      </c>
      <c r="AAW11" t="s">
        <v>2399</v>
      </c>
      <c r="AAZ11" t="s">
        <v>2329</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2410</v>
      </c>
      <c r="ADC11" t="s">
        <v>2419</v>
      </c>
      <c r="ADD11"/>
      <c r="ADE11" t="s">
        <v>2421</v>
      </c>
      <c r="ADF11" t="s">
        <v>2399</v>
      </c>
      <c r="ADI11" t="s">
        <v>2329</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2410</v>
      </c>
      <c r="AFL11" t="s">
        <v>2419</v>
      </c>
      <c r="AFM11"/>
      <c r="AFN11" t="s">
        <v>2421</v>
      </c>
      <c r="AFO11" t="s">
        <v>2399</v>
      </c>
      <c r="AFR11" t="s">
        <v>2329</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2399</v>
      </c>
      <c r="AIC11" t="s">
        <v>2329</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2410</v>
      </c>
      <c r="AKG11" t="s">
        <v>2419</v>
      </c>
      <c r="AKH11"/>
      <c r="AKI11"/>
      <c r="AKJ11" t="s">
        <v>2399</v>
      </c>
      <c r="AKM11" t="s">
        <v>2329</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2410</v>
      </c>
      <c r="AMO11" t="s">
        <v>2419</v>
      </c>
      <c r="AMP11"/>
      <c r="AMQ11"/>
      <c r="AMR11" t="s">
        <v>2399</v>
      </c>
      <c r="AMU11" t="s">
        <v>2329</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2410</v>
      </c>
      <c r="AOX11" t="s">
        <v>2419</v>
      </c>
      <c r="AOY11"/>
      <c r="AOZ11"/>
      <c r="APA11" t="s">
        <v>2399</v>
      </c>
      <c r="APD11" t="s">
        <v>2329</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2410</v>
      </c>
      <c r="ARH11" t="s">
        <v>2419</v>
      </c>
      <c r="ARI11"/>
      <c r="ARJ11"/>
      <c r="ARK11"/>
      <c r="ARN11" t="s">
        <v>2329</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2431</v>
      </c>
      <c r="G12" s="6" t="s">
        <v>2432</v>
      </c>
      <c r="J12" s="6" t="s">
        <v>2433</v>
      </c>
      <c r="P12" s="6" t="s">
        <v>2434</v>
      </c>
      <c r="T12" s="6" t="s">
        <v>2435</v>
      </c>
      <c r="W12" s="6" t="s">
        <v>2436</v>
      </c>
      <c r="AK12" s="6" t="s">
        <v>2437</v>
      </c>
      <c r="AO12" s="6" t="s">
        <v>2438</v>
      </c>
      <c r="AR12" s="6" t="s">
        <v>2439</v>
      </c>
      <c r="BH12" t="s">
        <v>2440</v>
      </c>
      <c r="BI12" t="s">
        <v>2441</v>
      </c>
      <c r="BJ12" t="s">
        <v>2442</v>
      </c>
      <c r="BK12" t="s">
        <v>2443</v>
      </c>
      <c r="BL12" t="s">
        <v>2422</v>
      </c>
      <c r="BO12" t="s">
        <v>2595</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2440</v>
      </c>
      <c r="DN12" t="s">
        <v>2441</v>
      </c>
      <c r="DO12"/>
      <c r="DP12" t="s">
        <v>2443</v>
      </c>
      <c r="DQ12" t="s">
        <v>2422</v>
      </c>
      <c r="DT12" t="s">
        <v>2359</v>
      </c>
      <c r="DZ12" t="s">
        <v>2445</v>
      </c>
      <c r="EA12" t="s">
        <v>2423</v>
      </c>
      <c r="EB12" t="s">
        <v>119</v>
      </c>
      <c r="EC12" t="s">
        <v>2447</v>
      </c>
      <c r="ED12" t="s">
        <v>2426</v>
      </c>
      <c r="EE12" t="s">
        <v>119</v>
      </c>
      <c r="EF12" t="s">
        <v>119</v>
      </c>
      <c r="EG12" t="s">
        <v>2364</v>
      </c>
      <c r="EH12"/>
      <c r="EI12" t="s">
        <v>119</v>
      </c>
      <c r="EJ12" t="s">
        <v>119</v>
      </c>
      <c r="EK12" t="s">
        <v>119</v>
      </c>
      <c r="EL12" t="s">
        <v>119</v>
      </c>
      <c r="EU12" t="s">
        <v>2449</v>
      </c>
      <c r="EV12" t="s">
        <v>2427</v>
      </c>
      <c r="EW12" t="s">
        <v>119</v>
      </c>
      <c r="EX12" t="s">
        <v>2451</v>
      </c>
      <c r="EY12" t="s">
        <v>2430</v>
      </c>
      <c r="EZ12" t="s">
        <v>119</v>
      </c>
      <c r="FA12" t="s">
        <v>119</v>
      </c>
      <c r="FB12" t="s">
        <v>2369</v>
      </c>
      <c r="FC12" t="s">
        <v>119</v>
      </c>
      <c r="FD12" t="s">
        <v>119</v>
      </c>
      <c r="FE12" t="s">
        <v>119</v>
      </c>
      <c r="FF12" t="s">
        <v>119</v>
      </c>
      <c r="FG12" t="s">
        <v>119</v>
      </c>
      <c r="FU12" t="s">
        <v>2440</v>
      </c>
      <c r="FV12" t="s">
        <v>2441</v>
      </c>
      <c r="FW12" t="s">
        <v>2442</v>
      </c>
      <c r="FX12" t="s">
        <v>2443</v>
      </c>
      <c r="FY12" t="s">
        <v>2422</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2440</v>
      </c>
      <c r="IE12" t="s">
        <v>2441</v>
      </c>
      <c r="IF12"/>
      <c r="IG12" t="s">
        <v>2443</v>
      </c>
      <c r="IH12" t="s">
        <v>2422</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2440</v>
      </c>
      <c r="KM12" t="s">
        <v>2441</v>
      </c>
      <c r="KN12"/>
      <c r="KO12" t="s">
        <v>2443</v>
      </c>
      <c r="KP12" t="s">
        <v>2422</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2440</v>
      </c>
      <c r="MU12" t="s">
        <v>2441</v>
      </c>
      <c r="MV12" t="s">
        <v>2442</v>
      </c>
      <c r="MW12" t="s">
        <v>2443</v>
      </c>
      <c r="MX12" t="s">
        <v>2422</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2440</v>
      </c>
      <c r="PC12" t="s">
        <v>2441</v>
      </c>
      <c r="PD12" t="s">
        <v>2442</v>
      </c>
      <c r="PE12" t="s">
        <v>2443</v>
      </c>
      <c r="PF12" t="s">
        <v>2422</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2440</v>
      </c>
      <c r="RK12" t="s">
        <v>2441</v>
      </c>
      <c r="RL12" t="s">
        <v>2442</v>
      </c>
      <c r="RM12" t="s">
        <v>2443</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2440</v>
      </c>
      <c r="TS12" t="s">
        <v>2441</v>
      </c>
      <c r="TT12" t="s">
        <v>2442</v>
      </c>
      <c r="TU12" t="s">
        <v>2443</v>
      </c>
      <c r="TV12" t="s">
        <v>2422</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2440</v>
      </c>
      <c r="WA12" t="s">
        <v>2441</v>
      </c>
      <c r="WB12" t="s">
        <v>2442</v>
      </c>
      <c r="WC12" t="s">
        <v>2443</v>
      </c>
      <c r="WD12" t="s">
        <v>2422</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2440</v>
      </c>
      <c r="YJ12" t="s">
        <v>2441</v>
      </c>
      <c r="YK12" t="s">
        <v>2442</v>
      </c>
      <c r="YL12" t="s">
        <v>2443</v>
      </c>
      <c r="YM12" t="s">
        <v>2422</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2440</v>
      </c>
      <c r="AAT12" t="s">
        <v>2441</v>
      </c>
      <c r="AAU12" t="s">
        <v>2442</v>
      </c>
      <c r="AAV12" t="s">
        <v>2443</v>
      </c>
      <c r="AAW12" t="s">
        <v>2422</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2440</v>
      </c>
      <c r="ADC12" t="s">
        <v>2441</v>
      </c>
      <c r="ADD12" t="s">
        <v>2442</v>
      </c>
      <c r="ADE12" t="s">
        <v>2443</v>
      </c>
      <c r="ADF12" t="s">
        <v>2422</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2440</v>
      </c>
      <c r="AFL12" t="s">
        <v>2441</v>
      </c>
      <c r="AFM12" t="s">
        <v>2442</v>
      </c>
      <c r="AFN12" t="s">
        <v>2443</v>
      </c>
      <c r="AFO12" t="s">
        <v>2422</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2440</v>
      </c>
      <c r="AHW12" t="s">
        <v>2441</v>
      </c>
      <c r="AHX12" t="s">
        <v>2442</v>
      </c>
      <c r="AHY12"/>
      <c r="AHZ12"/>
      <c r="AIC12" t="s">
        <v>2595</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2440</v>
      </c>
      <c r="AKG12" t="s">
        <v>2441</v>
      </c>
      <c r="AKH12" t="s">
        <v>2442</v>
      </c>
      <c r="AKI12"/>
      <c r="AKJ12" t="s">
        <v>2422</v>
      </c>
      <c r="AKM12" t="s">
        <v>2595</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2440</v>
      </c>
      <c r="AMO12" t="s">
        <v>2441</v>
      </c>
      <c r="AMP12" t="s">
        <v>2442</v>
      </c>
      <c r="AMQ12"/>
      <c r="AMR12" t="s">
        <v>2422</v>
      </c>
      <c r="AMU12" t="s">
        <v>2595</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2440</v>
      </c>
      <c r="AOX12" t="s">
        <v>2441</v>
      </c>
      <c r="AOY12" t="s">
        <v>2442</v>
      </c>
      <c r="AOZ12"/>
      <c r="APA12" t="s">
        <v>2422</v>
      </c>
      <c r="APD12" t="s">
        <v>2595</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2440</v>
      </c>
      <c r="ARH12" t="s">
        <v>2441</v>
      </c>
      <c r="ARI12"/>
      <c r="ARJ12"/>
      <c r="ARK12"/>
      <c r="ARN12" t="s">
        <v>2595</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2452</v>
      </c>
      <c r="G13" s="6" t="s">
        <v>2453</v>
      </c>
      <c r="J13" s="6" t="s">
        <v>2454</v>
      </c>
      <c r="P13" s="6" t="s">
        <v>2455</v>
      </c>
      <c r="T13" s="6" t="s">
        <v>2456</v>
      </c>
      <c r="W13" s="6" t="s">
        <v>2457</v>
      </c>
      <c r="AK13" s="6" t="s">
        <v>2458</v>
      </c>
      <c r="AO13" s="6" t="s">
        <v>2459</v>
      </c>
      <c r="AR13" s="6" t="s">
        <v>2460</v>
      </c>
      <c r="BH13" t="s">
        <v>2461</v>
      </c>
      <c r="BI13" t="s">
        <v>2462</v>
      </c>
      <c r="BJ13" t="s">
        <v>2596</v>
      </c>
      <c r="BL13" t="s">
        <v>2444</v>
      </c>
      <c r="BO13" t="s">
        <v>2359</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2461</v>
      </c>
      <c r="DN13" t="s">
        <v>2462</v>
      </c>
      <c r="DO13"/>
      <c r="DQ13"/>
      <c r="DT13" t="s">
        <v>2386</v>
      </c>
      <c r="DZ13" t="s">
        <v>2465</v>
      </c>
      <c r="EA13" t="s">
        <v>2446</v>
      </c>
      <c r="EB13" t="s">
        <v>119</v>
      </c>
      <c r="EC13" t="s">
        <v>119</v>
      </c>
      <c r="ED13" t="s">
        <v>119</v>
      </c>
      <c r="EE13" t="s">
        <v>119</v>
      </c>
      <c r="EF13" t="s">
        <v>119</v>
      </c>
      <c r="EG13" t="s">
        <v>2390</v>
      </c>
      <c r="EH13" t="s">
        <v>119</v>
      </c>
      <c r="EI13" t="s">
        <v>119</v>
      </c>
      <c r="EJ13" t="s">
        <v>119</v>
      </c>
      <c r="EK13" t="s">
        <v>119</v>
      </c>
      <c r="EL13" t="s">
        <v>119</v>
      </c>
      <c r="EU13" t="s">
        <v>2467</v>
      </c>
      <c r="EV13" t="s">
        <v>2450</v>
      </c>
      <c r="EW13" t="s">
        <v>119</v>
      </c>
      <c r="EX13" t="s">
        <v>119</v>
      </c>
      <c r="EY13" t="s">
        <v>119</v>
      </c>
      <c r="EZ13" t="s">
        <v>119</v>
      </c>
      <c r="FA13" t="s">
        <v>119</v>
      </c>
      <c r="FB13" t="s">
        <v>2394</v>
      </c>
      <c r="FC13" t="s">
        <v>119</v>
      </c>
      <c r="FD13" t="s">
        <v>119</v>
      </c>
      <c r="FE13" t="s">
        <v>119</v>
      </c>
      <c r="FF13" t="s">
        <v>119</v>
      </c>
      <c r="FG13" t="s">
        <v>119</v>
      </c>
      <c r="FU13" t="s">
        <v>2461</v>
      </c>
      <c r="FV13" t="s">
        <v>2462</v>
      </c>
      <c r="FW13"/>
      <c r="FY13" t="s">
        <v>2444</v>
      </c>
      <c r="GB13" t="s">
        <v>2359</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2461</v>
      </c>
      <c r="IE13"/>
      <c r="IF13"/>
      <c r="IH13"/>
      <c r="IK13" t="s">
        <v>2359</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2461</v>
      </c>
      <c r="KM13" t="s">
        <v>2462</v>
      </c>
      <c r="KN13"/>
      <c r="KP13" t="s">
        <v>2444</v>
      </c>
      <c r="KS13" t="s">
        <v>2359</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2461</v>
      </c>
      <c r="MU13"/>
      <c r="MV13"/>
      <c r="MX13"/>
      <c r="NA13" t="s">
        <v>2359</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2461</v>
      </c>
      <c r="PC13"/>
      <c r="PD13"/>
      <c r="PF13"/>
      <c r="PI13" t="s">
        <v>2359</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2461</v>
      </c>
      <c r="RK13"/>
      <c r="RL13"/>
      <c r="RN13"/>
      <c r="RQ13" t="s">
        <v>2359</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2461</v>
      </c>
      <c r="TS13"/>
      <c r="TT13"/>
      <c r="TV13"/>
      <c r="TY13" t="s">
        <v>2359</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2461</v>
      </c>
      <c r="WA13"/>
      <c r="WB13"/>
      <c r="WD13" t="s">
        <v>2444</v>
      </c>
      <c r="WG13" t="s">
        <v>2359</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2461</v>
      </c>
      <c r="YJ13"/>
      <c r="YK13"/>
      <c r="YM13"/>
      <c r="YP13" t="s">
        <v>2359</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2461</v>
      </c>
      <c r="AAT13"/>
      <c r="AAU13"/>
      <c r="AAW13"/>
      <c r="AAZ13" t="s">
        <v>2359</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2461</v>
      </c>
      <c r="ADC13" t="s">
        <v>2462</v>
      </c>
      <c r="ADD13"/>
      <c r="ADF13"/>
      <c r="ADI13" t="s">
        <v>2359</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2461</v>
      </c>
      <c r="AFL13" t="s">
        <v>2462</v>
      </c>
      <c r="AFM13"/>
      <c r="AFO13"/>
      <c r="AFR13" t="s">
        <v>2359</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2461</v>
      </c>
      <c r="AHW13"/>
      <c r="AHX13"/>
      <c r="AHZ13" t="s">
        <v>2444</v>
      </c>
      <c r="AIC13" t="s">
        <v>2359</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2461</v>
      </c>
      <c r="AKG13" t="s">
        <v>2462</v>
      </c>
      <c r="AKH13"/>
      <c r="AKJ13" t="s">
        <v>2444</v>
      </c>
      <c r="AKM13" t="s">
        <v>2359</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2461</v>
      </c>
      <c r="AMO13" t="s">
        <v>2462</v>
      </c>
      <c r="AMP13" t="s">
        <v>2596</v>
      </c>
      <c r="AMR13" t="s">
        <v>2444</v>
      </c>
      <c r="AMU13" t="s">
        <v>2359</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2461</v>
      </c>
      <c r="AOX13" t="s">
        <v>2462</v>
      </c>
      <c r="AOY13" t="s">
        <v>2596</v>
      </c>
      <c r="APA13" t="s">
        <v>2444</v>
      </c>
      <c r="APD13" t="s">
        <v>2359</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2461</v>
      </c>
      <c r="ARH13"/>
      <c r="ARI13"/>
      <c r="ARK13"/>
      <c r="ARN13" t="s">
        <v>2359</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2469</v>
      </c>
      <c r="J14" s="6" t="s">
        <v>2470</v>
      </c>
      <c r="T14" s="6" t="s">
        <v>2471</v>
      </c>
      <c r="W14" s="6" t="s">
        <v>2472</v>
      </c>
      <c r="AO14" s="6" t="s">
        <v>2473</v>
      </c>
      <c r="AR14" s="6" t="s">
        <v>2474</v>
      </c>
      <c r="BH14" t="s">
        <v>1823</v>
      </c>
      <c r="BI14" t="s">
        <v>2475</v>
      </c>
      <c r="BJ14" t="s">
        <v>2463</v>
      </c>
      <c r="BL14" t="s">
        <v>2464</v>
      </c>
      <c r="BO14" t="s">
        <v>2386</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1823</v>
      </c>
      <c r="DN14"/>
      <c r="DO14"/>
      <c r="DQ14" t="s">
        <v>2464</v>
      </c>
      <c r="DT14" t="s">
        <v>2412</v>
      </c>
      <c r="DZ14" t="s">
        <v>2478</v>
      </c>
      <c r="EA14" t="s">
        <v>119</v>
      </c>
      <c r="EB14" t="s">
        <v>119</v>
      </c>
      <c r="EC14" t="s">
        <v>119</v>
      </c>
      <c r="ED14" t="s">
        <v>2466</v>
      </c>
      <c r="EE14" t="s">
        <v>119</v>
      </c>
      <c r="EF14" t="s">
        <v>119</v>
      </c>
      <c r="EG14" t="s">
        <v>2415</v>
      </c>
      <c r="EH14" t="s">
        <v>119</v>
      </c>
      <c r="EI14" t="s">
        <v>119</v>
      </c>
      <c r="EJ14" t="s">
        <v>119</v>
      </c>
      <c r="EK14" t="s">
        <v>119</v>
      </c>
      <c r="EL14" t="s">
        <v>119</v>
      </c>
      <c r="EU14" t="s">
        <v>2479</v>
      </c>
      <c r="EV14" t="s">
        <v>119</v>
      </c>
      <c r="EW14" t="s">
        <v>119</v>
      </c>
      <c r="EX14" t="s">
        <v>119</v>
      </c>
      <c r="EY14" t="s">
        <v>2468</v>
      </c>
      <c r="EZ14" t="s">
        <v>119</v>
      </c>
      <c r="FA14" t="s">
        <v>119</v>
      </c>
      <c r="FB14" t="s">
        <v>2418</v>
      </c>
      <c r="FC14" t="s">
        <v>119</v>
      </c>
      <c r="FD14" t="s">
        <v>119</v>
      </c>
      <c r="FE14" t="s">
        <v>119</v>
      </c>
      <c r="FF14" t="s">
        <v>119</v>
      </c>
      <c r="FG14" t="s">
        <v>119</v>
      </c>
      <c r="FU14" t="s">
        <v>1823</v>
      </c>
      <c r="FV14"/>
      <c r="FW14"/>
      <c r="FY14" t="s">
        <v>2464</v>
      </c>
      <c r="GB14" t="s">
        <v>2386</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1823</v>
      </c>
      <c r="IE14"/>
      <c r="IF14"/>
      <c r="IH14" t="s">
        <v>2464</v>
      </c>
      <c r="IK14" t="s">
        <v>2386</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1823</v>
      </c>
      <c r="KM14"/>
      <c r="KN14"/>
      <c r="KP14" t="s">
        <v>2464</v>
      </c>
      <c r="KS14" t="s">
        <v>2386</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1823</v>
      </c>
      <c r="MU14" t="s">
        <v>2475</v>
      </c>
      <c r="MV14" t="s">
        <v>2463</v>
      </c>
      <c r="MX14" t="s">
        <v>2464</v>
      </c>
      <c r="NA14" t="s">
        <v>2386</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1823</v>
      </c>
      <c r="PC14" t="s">
        <v>2475</v>
      </c>
      <c r="PD14" t="s">
        <v>2463</v>
      </c>
      <c r="PF14" t="s">
        <v>2464</v>
      </c>
      <c r="PI14" t="s">
        <v>2386</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1823</v>
      </c>
      <c r="RK14" t="s">
        <v>2475</v>
      </c>
      <c r="RL14" t="s">
        <v>2463</v>
      </c>
      <c r="RN14"/>
      <c r="RQ14" t="s">
        <v>2386</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1823</v>
      </c>
      <c r="TS14" t="s">
        <v>2475</v>
      </c>
      <c r="TT14" t="s">
        <v>2463</v>
      </c>
      <c r="TV14"/>
      <c r="TY14" t="s">
        <v>2386</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1823</v>
      </c>
      <c r="WA14" t="s">
        <v>2475</v>
      </c>
      <c r="WB14" t="s">
        <v>2463</v>
      </c>
      <c r="WD14" t="s">
        <v>2464</v>
      </c>
      <c r="WG14" t="s">
        <v>2386</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1823</v>
      </c>
      <c r="YJ14" t="s">
        <v>2475</v>
      </c>
      <c r="YK14" t="s">
        <v>2463</v>
      </c>
      <c r="YM14" t="s">
        <v>2464</v>
      </c>
      <c r="YP14" t="s">
        <v>2386</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1823</v>
      </c>
      <c r="AAT14" t="s">
        <v>2475</v>
      </c>
      <c r="AAU14" t="s">
        <v>2463</v>
      </c>
      <c r="AAW14" t="s">
        <v>2464</v>
      </c>
      <c r="AAZ14" t="s">
        <v>2386</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1823</v>
      </c>
      <c r="ADC14"/>
      <c r="ADD14"/>
      <c r="ADF14" t="s">
        <v>2464</v>
      </c>
      <c r="ADI14" t="s">
        <v>2386</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1823</v>
      </c>
      <c r="AFL14" t="s">
        <v>2475</v>
      </c>
      <c r="AFM14" t="s">
        <v>2463</v>
      </c>
      <c r="AFO14" t="s">
        <v>2464</v>
      </c>
      <c r="AFR14" t="s">
        <v>2386</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2475</v>
      </c>
      <c r="AHX14" t="s">
        <v>2463</v>
      </c>
      <c r="AHZ14" t="s">
        <v>2464</v>
      </c>
      <c r="AIC14" t="s">
        <v>2386</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1823</v>
      </c>
      <c r="AKG14" t="s">
        <v>2475</v>
      </c>
      <c r="AKH14" t="s">
        <v>2463</v>
      </c>
      <c r="AKJ14" t="s">
        <v>2464</v>
      </c>
      <c r="AKM14" t="s">
        <v>2386</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1823</v>
      </c>
      <c r="AMO14" t="s">
        <v>2475</v>
      </c>
      <c r="AMP14" t="s">
        <v>2463</v>
      </c>
      <c r="AMR14" t="s">
        <v>2464</v>
      </c>
      <c r="AMU14" t="s">
        <v>2386</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1823</v>
      </c>
      <c r="AOX14" t="s">
        <v>2475</v>
      </c>
      <c r="AOY14" t="s">
        <v>2463</v>
      </c>
      <c r="APA14" t="s">
        <v>2464</v>
      </c>
      <c r="APD14" t="s">
        <v>2386</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1823</v>
      </c>
      <c r="ARH14"/>
      <c r="ARI14" t="s">
        <v>2463</v>
      </c>
      <c r="ARK14"/>
      <c r="ARN14" t="s">
        <v>2386</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2481</v>
      </c>
      <c r="J15" s="6" t="s">
        <v>2482</v>
      </c>
      <c r="T15" s="6" t="s">
        <v>2483</v>
      </c>
      <c r="W15" s="6" t="s">
        <v>2484</v>
      </c>
      <c r="AO15" s="6" t="s">
        <v>2485</v>
      </c>
      <c r="AR15" s="6" t="s">
        <v>2486</v>
      </c>
      <c r="BH15" s="6" t="s">
        <v>2487</v>
      </c>
      <c r="BI15" t="s">
        <v>2488</v>
      </c>
      <c r="BJ15" t="s">
        <v>2476</v>
      </c>
      <c r="BL15" s="6" t="s">
        <v>2591</v>
      </c>
      <c r="BO15" t="s">
        <v>2412</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2433</v>
      </c>
      <c r="DZ15"/>
      <c r="EA15"/>
      <c r="EB15"/>
      <c r="EC15" t="s">
        <v>119</v>
      </c>
      <c r="ED15" t="s">
        <v>119</v>
      </c>
      <c r="EE15" t="s">
        <v>119</v>
      </c>
      <c r="EF15" t="s">
        <v>119</v>
      </c>
      <c r="EG15" t="s">
        <v>2436</v>
      </c>
      <c r="EH15" t="s">
        <v>119</v>
      </c>
      <c r="EI15" t="s">
        <v>119</v>
      </c>
      <c r="EJ15" t="s">
        <v>119</v>
      </c>
      <c r="EK15" t="s">
        <v>119</v>
      </c>
      <c r="EL15" t="s">
        <v>119</v>
      </c>
      <c r="EU15" t="s">
        <v>119</v>
      </c>
      <c r="EV15" t="s">
        <v>119</v>
      </c>
      <c r="EW15" t="s">
        <v>119</v>
      </c>
      <c r="EX15" t="s">
        <v>119</v>
      </c>
      <c r="EY15" t="s">
        <v>119</v>
      </c>
      <c r="EZ15" t="s">
        <v>119</v>
      </c>
      <c r="FA15" t="s">
        <v>119</v>
      </c>
      <c r="FB15" t="s">
        <v>2439</v>
      </c>
      <c r="FC15" t="s">
        <v>119</v>
      </c>
      <c r="FD15" t="s">
        <v>119</v>
      </c>
      <c r="FE15" t="s">
        <v>119</v>
      </c>
      <c r="FF15" t="s">
        <v>119</v>
      </c>
      <c r="FG15" t="s">
        <v>119</v>
      </c>
      <c r="FV15"/>
      <c r="FW15"/>
      <c r="FY15" s="6" t="s">
        <v>2591</v>
      </c>
      <c r="GB15" t="s">
        <v>2412</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2412</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2591</v>
      </c>
      <c r="KS15" t="s">
        <v>2412</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2488</v>
      </c>
      <c r="MV15" t="s">
        <v>2476</v>
      </c>
      <c r="NA15" t="s">
        <v>2412</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2488</v>
      </c>
      <c r="PD15" t="s">
        <v>2476</v>
      </c>
      <c r="PI15" t="s">
        <v>2412</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2488</v>
      </c>
      <c r="RL15" t="s">
        <v>2476</v>
      </c>
      <c r="RQ15" t="s">
        <v>2412</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2488</v>
      </c>
      <c r="TT15" t="s">
        <v>2476</v>
      </c>
      <c r="TY15" t="s">
        <v>2412</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2488</v>
      </c>
      <c r="WB15" t="s">
        <v>2476</v>
      </c>
      <c r="WD15" s="6" t="s">
        <v>2591</v>
      </c>
      <c r="WG15" t="s">
        <v>2412</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2488</v>
      </c>
      <c r="YK15" t="s">
        <v>2476</v>
      </c>
      <c r="YP15" t="s">
        <v>2412</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2488</v>
      </c>
      <c r="AAU15" t="s">
        <v>2476</v>
      </c>
      <c r="AAZ15" t="s">
        <v>2412</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2476</v>
      </c>
      <c r="ADI15" t="s">
        <v>2412</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2476</v>
      </c>
      <c r="AFR15" t="s">
        <v>2412</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2487</v>
      </c>
      <c r="AHW15" t="s">
        <v>2488</v>
      </c>
      <c r="AHX15" t="s">
        <v>2476</v>
      </c>
      <c r="AHZ15" s="6" t="s">
        <v>2591</v>
      </c>
      <c r="AIC15" t="s">
        <v>2412</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2487</v>
      </c>
      <c r="AKG15" t="s">
        <v>2488</v>
      </c>
      <c r="AKH15" t="s">
        <v>2476</v>
      </c>
      <c r="AKJ15" s="6" t="s">
        <v>2591</v>
      </c>
      <c r="AKM15" t="s">
        <v>2412</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2487</v>
      </c>
      <c r="AMO15" t="s">
        <v>2488</v>
      </c>
      <c r="AMP15" t="s">
        <v>2476</v>
      </c>
      <c r="AMR15" s="6" t="s">
        <v>2591</v>
      </c>
      <c r="AMU15" t="s">
        <v>2412</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2487</v>
      </c>
      <c r="AOX15" t="s">
        <v>2488</v>
      </c>
      <c r="AOY15" t="s">
        <v>2476</v>
      </c>
      <c r="APA15" s="6" t="s">
        <v>2591</v>
      </c>
      <c r="APD15" t="s">
        <v>2412</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2487</v>
      </c>
      <c r="ARH15" t="s">
        <v>2488</v>
      </c>
      <c r="ARI15" t="s">
        <v>2476</v>
      </c>
      <c r="ARN15" t="s">
        <v>2412</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2492</v>
      </c>
      <c r="J16" s="6" t="s">
        <v>2493</v>
      </c>
      <c r="T16" s="6" t="s">
        <v>2494</v>
      </c>
      <c r="AO16" s="6" t="s">
        <v>2495</v>
      </c>
      <c r="BH16" s="6" t="s">
        <v>2496</v>
      </c>
      <c r="BI16" s="6" t="s">
        <v>2602</v>
      </c>
      <c r="BJ16" t="s">
        <v>2489</v>
      </c>
      <c r="BL16" t="s">
        <v>2477</v>
      </c>
      <c r="BO16" t="s">
        <v>2433</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2477</v>
      </c>
      <c r="DT16" t="s">
        <v>2454</v>
      </c>
      <c r="DZ16"/>
      <c r="EA16"/>
      <c r="EB16"/>
      <c r="EC16" t="s">
        <v>119</v>
      </c>
      <c r="ED16" t="s">
        <v>2491</v>
      </c>
      <c r="EE16" t="s">
        <v>119</v>
      </c>
      <c r="EF16" t="s">
        <v>119</v>
      </c>
      <c r="EG16" t="s">
        <v>2457</v>
      </c>
      <c r="EH16" t="s">
        <v>119</v>
      </c>
      <c r="EI16" t="s">
        <v>119</v>
      </c>
      <c r="EJ16" t="s">
        <v>119</v>
      </c>
      <c r="EK16" t="s">
        <v>119</v>
      </c>
      <c r="EL16" t="s">
        <v>119</v>
      </c>
      <c r="EU16" t="s">
        <v>119</v>
      </c>
      <c r="EV16" t="s">
        <v>119</v>
      </c>
      <c r="EW16" t="s">
        <v>119</v>
      </c>
      <c r="EX16" t="s">
        <v>119</v>
      </c>
      <c r="EY16" t="s">
        <v>2480</v>
      </c>
      <c r="EZ16" t="s">
        <v>119</v>
      </c>
      <c r="FA16" t="s">
        <v>119</v>
      </c>
      <c r="FB16" t="s">
        <v>2460</v>
      </c>
      <c r="FC16" t="s">
        <v>119</v>
      </c>
      <c r="FD16" t="s">
        <v>119</v>
      </c>
      <c r="FE16" t="s">
        <v>119</v>
      </c>
      <c r="FF16" t="s">
        <v>119</v>
      </c>
      <c r="FG16" t="s">
        <v>119</v>
      </c>
      <c r="FW16"/>
      <c r="FY16" t="s">
        <v>2477</v>
      </c>
      <c r="GB16" t="s">
        <v>2433</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2477</v>
      </c>
      <c r="IK16" t="s">
        <v>2433</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2477</v>
      </c>
      <c r="KS16" t="s">
        <v>2433</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2488</v>
      </c>
      <c r="MV16" t="s">
        <v>2489</v>
      </c>
      <c r="MX16" t="s">
        <v>2477</v>
      </c>
      <c r="NA16" t="s">
        <v>2433</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2489</v>
      </c>
      <c r="PF16" t="s">
        <v>2477</v>
      </c>
      <c r="PI16" t="s">
        <v>2433</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2489</v>
      </c>
      <c r="RN16"/>
      <c r="RQ16" t="s">
        <v>2433</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2488</v>
      </c>
      <c r="TT16" t="s">
        <v>2489</v>
      </c>
      <c r="TV16"/>
      <c r="TY16" t="s">
        <v>2433</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2477</v>
      </c>
      <c r="WG16" t="s">
        <v>2433</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2488</v>
      </c>
      <c r="YK16" t="s">
        <v>2489</v>
      </c>
      <c r="YM16" t="s">
        <v>2477</v>
      </c>
      <c r="YP16" t="s">
        <v>2433</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2489</v>
      </c>
      <c r="AAW16" t="s">
        <v>2477</v>
      </c>
      <c r="AAZ16" t="s">
        <v>2433</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2489</v>
      </c>
      <c r="ADF16" t="s">
        <v>2477</v>
      </c>
      <c r="ADI16" t="s">
        <v>2433</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2489</v>
      </c>
      <c r="AFO16" t="s">
        <v>2477</v>
      </c>
      <c r="AFR16" t="s">
        <v>2433</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2496</v>
      </c>
      <c r="AHX16" t="s">
        <v>2489</v>
      </c>
      <c r="AHZ16" t="s">
        <v>2477</v>
      </c>
      <c r="AIC16" t="s">
        <v>2433</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2496</v>
      </c>
      <c r="AKH16" t="s">
        <v>2489</v>
      </c>
      <c r="AKJ16" t="s">
        <v>2477</v>
      </c>
      <c r="AKM16" t="s">
        <v>2433</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2496</v>
      </c>
      <c r="AMO16" s="6" t="s">
        <v>2503</v>
      </c>
      <c r="AMP16" t="s">
        <v>2489</v>
      </c>
      <c r="AMR16" t="s">
        <v>2477</v>
      </c>
      <c r="AMU16" t="s">
        <v>2433</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2496</v>
      </c>
      <c r="AOX16" s="6" t="s">
        <v>2503</v>
      </c>
      <c r="AOY16" t="s">
        <v>2489</v>
      </c>
      <c r="APA16" t="s">
        <v>2477</v>
      </c>
      <c r="APD16" t="s">
        <v>2433</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2496</v>
      </c>
      <c r="ARI16" t="s">
        <v>2489</v>
      </c>
      <c r="ARK16"/>
      <c r="ARN16" t="s">
        <v>2433</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2499</v>
      </c>
      <c r="T17" s="6" t="s">
        <v>2500</v>
      </c>
      <c r="AO17" s="6" t="s">
        <v>2501</v>
      </c>
      <c r="BH17" s="6" t="s">
        <v>2502</v>
      </c>
      <c r="BI17" s="6" t="s">
        <v>2510</v>
      </c>
      <c r="BJ17" t="s">
        <v>2497</v>
      </c>
      <c r="BL17" s="6" t="s">
        <v>2592</v>
      </c>
      <c r="BO17" t="s">
        <v>2454</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2490</v>
      </c>
      <c r="DT17" t="s">
        <v>2470</v>
      </c>
      <c r="DZ17"/>
      <c r="EA17"/>
      <c r="EB17"/>
      <c r="EC17" t="s">
        <v>119</v>
      </c>
      <c r="ED17" t="s">
        <v>2599</v>
      </c>
      <c r="EE17" t="s">
        <v>119</v>
      </c>
      <c r="EF17" t="s">
        <v>119</v>
      </c>
      <c r="EG17" t="s">
        <v>2472</v>
      </c>
      <c r="EH17" t="s">
        <v>119</v>
      </c>
      <c r="EI17" t="s">
        <v>119</v>
      </c>
      <c r="EJ17" t="s">
        <v>119</v>
      </c>
      <c r="EK17" t="s">
        <v>119</v>
      </c>
      <c r="EL17" t="s">
        <v>119</v>
      </c>
      <c r="EU17" t="s">
        <v>119</v>
      </c>
      <c r="EV17" t="s">
        <v>119</v>
      </c>
      <c r="EW17" t="s">
        <v>119</v>
      </c>
      <c r="EX17" t="s">
        <v>119</v>
      </c>
      <c r="EY17" t="s">
        <v>2579</v>
      </c>
      <c r="EZ17" t="s">
        <v>119</v>
      </c>
      <c r="FA17" t="s">
        <v>119</v>
      </c>
      <c r="FB17" t="s">
        <v>2474</v>
      </c>
      <c r="FC17" t="s">
        <v>119</v>
      </c>
      <c r="FD17" t="s">
        <v>119</v>
      </c>
      <c r="FE17" t="s">
        <v>119</v>
      </c>
      <c r="FF17" t="s">
        <v>119</v>
      </c>
      <c r="FG17" t="s">
        <v>119</v>
      </c>
      <c r="FW17"/>
      <c r="GB17" t="s">
        <v>2454</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2454</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2454</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2503</v>
      </c>
      <c r="MV17" t="s">
        <v>2497</v>
      </c>
      <c r="NA17" t="s">
        <v>2454</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2497</v>
      </c>
      <c r="PI17" t="s">
        <v>2454</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2497</v>
      </c>
      <c r="RQ17" t="s">
        <v>2454</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2497</v>
      </c>
      <c r="TY17" t="s">
        <v>2454</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2454</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2497</v>
      </c>
      <c r="YP17" t="s">
        <v>2454</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2497</v>
      </c>
      <c r="AAZ17" t="s">
        <v>2454</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2454</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2497</v>
      </c>
      <c r="AFR17" t="s">
        <v>2454</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2502</v>
      </c>
      <c r="AHX17" t="s">
        <v>2497</v>
      </c>
      <c r="AIC17" t="s">
        <v>2454</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2502</v>
      </c>
      <c r="AKH17" t="s">
        <v>2497</v>
      </c>
      <c r="AKM17" t="s">
        <v>2454</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2502</v>
      </c>
      <c r="AMO17" s="6" t="s">
        <v>2510</v>
      </c>
      <c r="AMP17" t="s">
        <v>2497</v>
      </c>
      <c r="AMR17" s="6" t="s">
        <v>2592</v>
      </c>
      <c r="AMU17" t="s">
        <v>2454</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2502</v>
      </c>
      <c r="AOX17" s="6" t="s">
        <v>2510</v>
      </c>
      <c r="AOY17" t="s">
        <v>2497</v>
      </c>
      <c r="APA17" s="6" t="s">
        <v>2592</v>
      </c>
      <c r="APD17" t="s">
        <v>2454</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2502</v>
      </c>
      <c r="ARI17" t="s">
        <v>2497</v>
      </c>
      <c r="ARN17" t="s">
        <v>2454</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2506</v>
      </c>
      <c r="T18" s="6" t="s">
        <v>2507</v>
      </c>
      <c r="AO18" s="6" t="s">
        <v>2508</v>
      </c>
      <c r="BH18" s="6" t="s">
        <v>2509</v>
      </c>
      <c r="BI18" s="6" t="s">
        <v>2517</v>
      </c>
      <c r="BJ18" s="6" t="s">
        <v>2518</v>
      </c>
      <c r="BL18" s="6" t="s">
        <v>2498</v>
      </c>
      <c r="BO18" t="s">
        <v>2470</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2498</v>
      </c>
      <c r="DT18" t="s">
        <v>2482</v>
      </c>
      <c r="DZ18"/>
      <c r="EA18"/>
      <c r="EB18"/>
      <c r="EC18" t="s">
        <v>119</v>
      </c>
      <c r="ED18" t="s">
        <v>2505</v>
      </c>
      <c r="EE18" t="s">
        <v>119</v>
      </c>
      <c r="EF18" t="s">
        <v>119</v>
      </c>
      <c r="EG18" t="s">
        <v>2484</v>
      </c>
      <c r="EH18" t="s">
        <v>119</v>
      </c>
      <c r="EI18" t="s">
        <v>119</v>
      </c>
      <c r="EJ18" t="s">
        <v>119</v>
      </c>
      <c r="EK18" t="s">
        <v>119</v>
      </c>
      <c r="EL18" t="s">
        <v>119</v>
      </c>
      <c r="EU18" t="s">
        <v>119</v>
      </c>
      <c r="EV18" t="s">
        <v>119</v>
      </c>
      <c r="EW18" t="s">
        <v>119</v>
      </c>
      <c r="EX18" t="s">
        <v>119</v>
      </c>
      <c r="EY18" t="s">
        <v>2580</v>
      </c>
      <c r="EZ18" t="s">
        <v>119</v>
      </c>
      <c r="FA18" t="s">
        <v>119</v>
      </c>
      <c r="FB18" t="s">
        <v>2486</v>
      </c>
      <c r="FC18" t="s">
        <v>119</v>
      </c>
      <c r="FD18" t="s">
        <v>119</v>
      </c>
      <c r="FE18" t="s">
        <v>119</v>
      </c>
      <c r="FF18" t="s">
        <v>119</v>
      </c>
      <c r="FG18" t="s">
        <v>119</v>
      </c>
      <c r="GB18" t="s">
        <v>2470</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2470</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2470</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2489</v>
      </c>
      <c r="NA18" t="s">
        <v>2470</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2489</v>
      </c>
      <c r="PI18" t="s">
        <v>2470</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2489</v>
      </c>
      <c r="RQ18" t="s">
        <v>2470</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2470</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2470</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2470</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2470</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2470</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2470</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2509</v>
      </c>
      <c r="AHX18" s="6" t="s">
        <v>2518</v>
      </c>
      <c r="AIC18" t="s">
        <v>2470</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2509</v>
      </c>
      <c r="AKH18" s="6" t="s">
        <v>2518</v>
      </c>
      <c r="AKJ18" s="6" t="s">
        <v>2498</v>
      </c>
      <c r="AKM18" t="s">
        <v>2470</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2509</v>
      </c>
      <c r="AMO18" s="6" t="s">
        <v>2517</v>
      </c>
      <c r="AMP18" s="6" t="s">
        <v>2518</v>
      </c>
      <c r="AMR18" s="6" t="s">
        <v>2498</v>
      </c>
      <c r="AMU18" t="s">
        <v>2470</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2509</v>
      </c>
      <c r="AOX18" s="6" t="s">
        <v>2517</v>
      </c>
      <c r="APA18" s="6" t="s">
        <v>2498</v>
      </c>
      <c r="APD18" t="s">
        <v>2470</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2509</v>
      </c>
      <c r="ARI18" s="6" t="s">
        <v>2518</v>
      </c>
      <c r="ARN18" t="s">
        <v>2470</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2513</v>
      </c>
      <c r="T19" s="6" t="s">
        <v>2514</v>
      </c>
      <c r="AO19" s="6" t="s">
        <v>2515</v>
      </c>
      <c r="BH19" s="6" t="s">
        <v>2516</v>
      </c>
      <c r="BI19" s="6" t="s">
        <v>2524</v>
      </c>
      <c r="BJ19" s="6" t="s">
        <v>2525</v>
      </c>
      <c r="BL19" s="6" t="s">
        <v>2504</v>
      </c>
      <c r="BO19" t="s">
        <v>2482</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2504</v>
      </c>
      <c r="DT19" s="6" t="s">
        <v>2493</v>
      </c>
      <c r="DZ19"/>
      <c r="EA19"/>
      <c r="EB19"/>
      <c r="EC19" t="s">
        <v>119</v>
      </c>
      <c r="ED19" t="s">
        <v>2512</v>
      </c>
      <c r="EE19" t="s">
        <v>119</v>
      </c>
      <c r="EF19" t="s">
        <v>119</v>
      </c>
      <c r="EG19" t="s">
        <v>2539</v>
      </c>
      <c r="EH19"/>
      <c r="EI19" t="s">
        <v>119</v>
      </c>
      <c r="EJ19" t="s">
        <v>119</v>
      </c>
      <c r="EK19" t="s">
        <v>119</v>
      </c>
      <c r="EL19" t="s">
        <v>119</v>
      </c>
      <c r="EU19" t="s">
        <v>119</v>
      </c>
      <c r="EV19" t="s">
        <v>119</v>
      </c>
      <c r="EW19" t="s">
        <v>119</v>
      </c>
      <c r="EX19" t="s">
        <v>119</v>
      </c>
      <c r="EY19" t="s">
        <v>2581</v>
      </c>
      <c r="EZ19" t="s">
        <v>119</v>
      </c>
      <c r="FA19" t="s">
        <v>119</v>
      </c>
      <c r="FB19" t="s">
        <v>2583</v>
      </c>
      <c r="FC19" t="s">
        <v>119</v>
      </c>
      <c r="FD19" t="s">
        <v>119</v>
      </c>
      <c r="FE19" t="s">
        <v>119</v>
      </c>
      <c r="FF19" t="s">
        <v>119</v>
      </c>
      <c r="FG19" t="s">
        <v>119</v>
      </c>
      <c r="GB19" t="s">
        <v>2482</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2482</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2482</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2497</v>
      </c>
      <c r="NA19" t="s">
        <v>2482</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2497</v>
      </c>
      <c r="PI19" t="s">
        <v>2482</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2497</v>
      </c>
      <c r="RQ19" t="s">
        <v>2482</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2482</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2482</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2482</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2482</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2482</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2482</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2516</v>
      </c>
      <c r="AHW19" s="6" t="s">
        <v>2524</v>
      </c>
      <c r="AHZ19" s="6" t="s">
        <v>2504</v>
      </c>
      <c r="AIC19" t="s">
        <v>2482</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2516</v>
      </c>
      <c r="AKG19" s="6" t="s">
        <v>2524</v>
      </c>
      <c r="AKJ19" s="6" t="s">
        <v>2504</v>
      </c>
      <c r="AKM19" t="s">
        <v>2482</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2516</v>
      </c>
      <c r="AMO19" s="6" t="s">
        <v>2524</v>
      </c>
      <c r="AMP19" s="6" t="s">
        <v>2525</v>
      </c>
      <c r="AMR19" s="6" t="s">
        <v>2504</v>
      </c>
      <c r="AMU19" t="s">
        <v>2482</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2516</v>
      </c>
      <c r="AOX19" s="6" t="s">
        <v>2524</v>
      </c>
      <c r="AOY19" s="6" t="s">
        <v>2525</v>
      </c>
      <c r="APA19" s="6" t="s">
        <v>2504</v>
      </c>
      <c r="APD19" t="s">
        <v>2482</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2516</v>
      </c>
      <c r="ARN19" t="s">
        <v>2482</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2520</v>
      </c>
      <c r="T20" s="6" t="s">
        <v>2521</v>
      </c>
      <c r="AO20" s="6" t="s">
        <v>2522</v>
      </c>
      <c r="BH20" s="6" t="s">
        <v>2523</v>
      </c>
      <c r="BI20" s="6" t="s">
        <v>2530</v>
      </c>
      <c r="BJ20" s="6" t="s">
        <v>2531</v>
      </c>
      <c r="BL20" s="6" t="s">
        <v>2511</v>
      </c>
      <c r="BO20" s="6" t="s">
        <v>2493</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2511</v>
      </c>
      <c r="DZ20"/>
      <c r="EA20"/>
      <c r="EB20"/>
      <c r="EC20" t="s">
        <v>119</v>
      </c>
      <c r="ED20" t="s">
        <v>2519</v>
      </c>
      <c r="EE20" t="s">
        <v>119</v>
      </c>
      <c r="EF20" t="s">
        <v>119</v>
      </c>
      <c r="EG20" t="s">
        <v>119</v>
      </c>
      <c r="EH20" t="s">
        <v>119</v>
      </c>
      <c r="EI20" t="s">
        <v>119</v>
      </c>
      <c r="EJ20" t="s">
        <v>119</v>
      </c>
      <c r="EK20" t="s">
        <v>119</v>
      </c>
      <c r="EL20" t="s">
        <v>119</v>
      </c>
      <c r="EU20" t="s">
        <v>119</v>
      </c>
      <c r="EV20" t="s">
        <v>119</v>
      </c>
      <c r="EW20" t="s">
        <v>119</v>
      </c>
      <c r="EX20" t="s">
        <v>119</v>
      </c>
      <c r="EY20" t="s">
        <v>2582</v>
      </c>
      <c r="EZ20" t="s">
        <v>119</v>
      </c>
      <c r="FA20" t="s">
        <v>119</v>
      </c>
      <c r="FB20" t="s">
        <v>119</v>
      </c>
      <c r="FC20" t="s">
        <v>119</v>
      </c>
      <c r="FD20" t="s">
        <v>119</v>
      </c>
      <c r="FE20" t="s">
        <v>119</v>
      </c>
      <c r="FF20" t="s">
        <v>119</v>
      </c>
      <c r="FG20" t="s">
        <v>119</v>
      </c>
      <c r="GB20" s="6" t="s">
        <v>2493</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2493</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2493</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2493</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2493</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2493</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2493</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2493</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2493</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2493</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2493</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2493</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2523</v>
      </c>
      <c r="AHZ20" s="6" t="s">
        <v>2511</v>
      </c>
      <c r="AIC20" s="6" t="s">
        <v>2493</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2523</v>
      </c>
      <c r="AKG20" s="6" t="s">
        <v>2530</v>
      </c>
      <c r="AKH20" s="6" t="s">
        <v>2531</v>
      </c>
      <c r="AKJ20" s="6" t="s">
        <v>2511</v>
      </c>
      <c r="AKM20" s="6" t="s">
        <v>2493</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2523</v>
      </c>
      <c r="AMO20" s="6" t="s">
        <v>2530</v>
      </c>
      <c r="AMP20" s="6" t="s">
        <v>2531</v>
      </c>
      <c r="AMR20" s="6" t="s">
        <v>2511</v>
      </c>
      <c r="AMU20" s="6" t="s">
        <v>2493</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2523</v>
      </c>
      <c r="AOX20" s="6" t="s">
        <v>2530</v>
      </c>
      <c r="APA20" s="6" t="s">
        <v>2511</v>
      </c>
      <c r="APD20" s="6" t="s">
        <v>2493</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2523</v>
      </c>
      <c r="ARN20" s="6" t="s">
        <v>2493</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2526</v>
      </c>
      <c r="T21" s="6" t="s">
        <v>2527</v>
      </c>
      <c r="AO21" s="6" t="s">
        <v>2528</v>
      </c>
      <c r="BH21" s="6" t="s">
        <v>2529</v>
      </c>
      <c r="BI21" s="6" t="s">
        <v>2537</v>
      </c>
      <c r="BJ21" s="6" t="s">
        <v>2538</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2529</v>
      </c>
      <c r="AHX21" s="6" t="s">
        <v>2538</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2529</v>
      </c>
      <c r="AKG21" s="6" t="s">
        <v>2537</v>
      </c>
      <c r="AKH21" s="6" t="s">
        <v>2538</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2529</v>
      </c>
      <c r="AMO21" s="6" t="s">
        <v>2537</v>
      </c>
      <c r="AMP21" s="6" t="s">
        <v>2538</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2529</v>
      </c>
      <c r="AOX21" s="6" t="s">
        <v>2537</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2529</v>
      </c>
      <c r="ARH21" s="6" t="s">
        <v>2537</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2532</v>
      </c>
      <c r="G22" s="6" t="s">
        <v>2533</v>
      </c>
      <c r="T22" s="6" t="s">
        <v>2534</v>
      </c>
      <c r="AO22" s="6" t="s">
        <v>2535</v>
      </c>
      <c r="BH22" s="6" t="s">
        <v>2536</v>
      </c>
      <c r="BI22" s="6" t="s">
        <v>2544</v>
      </c>
      <c r="BJ22" s="6" t="s">
        <v>2545</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2536</v>
      </c>
      <c r="AHX22" s="6" t="s">
        <v>2545</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2536</v>
      </c>
      <c r="AKG22" s="6" t="s">
        <v>2544</v>
      </c>
      <c r="AKH22" s="6" t="s">
        <v>2545</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2536</v>
      </c>
      <c r="AMO22" s="6" t="s">
        <v>2544</v>
      </c>
      <c r="AMP22" s="6" t="s">
        <v>2545</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2536</v>
      </c>
      <c r="AOX22" s="6" t="s">
        <v>2544</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2536</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2540</v>
      </c>
      <c r="T23" s="6" t="s">
        <v>2541</v>
      </c>
      <c r="AO23" s="6" t="s">
        <v>2542</v>
      </c>
      <c r="BH23" s="6" t="s">
        <v>2543</v>
      </c>
      <c r="BI23" s="6" t="s">
        <v>2550</v>
      </c>
      <c r="BJ23" s="6" t="s">
        <v>2551</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2543</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2543</v>
      </c>
      <c r="AKG23" s="6" t="s">
        <v>2550</v>
      </c>
      <c r="AKH23" s="6" t="s">
        <v>2551</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2543</v>
      </c>
      <c r="AMO23" s="6" t="s">
        <v>2550</v>
      </c>
      <c r="AMP23" s="6" t="s">
        <v>2551</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2543</v>
      </c>
      <c r="AOX23" s="6" t="s">
        <v>2550</v>
      </c>
      <c r="AOY23" s="6" t="s">
        <v>2551</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2543</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2546</v>
      </c>
      <c r="T24" s="6" t="s">
        <v>2547</v>
      </c>
      <c r="AO24" s="6" t="s">
        <v>2548</v>
      </c>
      <c r="BH24" s="6" t="s">
        <v>2549</v>
      </c>
      <c r="BI24" s="6" t="s">
        <v>2556</v>
      </c>
      <c r="BJ24" s="6" t="s">
        <v>2557</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2549</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2549</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2549</v>
      </c>
      <c r="AMP24" s="6" t="s">
        <v>2557</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2549</v>
      </c>
      <c r="AOX24" s="6" t="s">
        <v>2556</v>
      </c>
      <c r="AOY24" s="6" t="s">
        <v>2557</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2549</v>
      </c>
      <c r="ARH24" s="6" t="s">
        <v>2556</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2552</v>
      </c>
      <c r="T25" s="6" t="s">
        <v>2553</v>
      </c>
      <c r="AO25" s="6" t="s">
        <v>2554</v>
      </c>
      <c r="BH25" s="6" t="s">
        <v>2555</v>
      </c>
      <c r="BJ25" s="6" t="s">
        <v>2561</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2555</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2555</v>
      </c>
      <c r="AKH25" s="6" t="s">
        <v>2561</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2555</v>
      </c>
      <c r="AMP25" s="6" t="s">
        <v>2561</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2555</v>
      </c>
      <c r="AOY25" s="6" t="s">
        <v>2561</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2555</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2558</v>
      </c>
      <c r="T26" s="6" t="s">
        <v>2559</v>
      </c>
      <c r="AO26" s="6" t="s">
        <v>2560</v>
      </c>
      <c r="BJ26" s="6" t="s">
        <v>2565</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2565</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2565</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2562</v>
      </c>
      <c r="T27" s="6" t="s">
        <v>2563</v>
      </c>
      <c r="AO27" s="6" t="s">
        <v>2564</v>
      </c>
      <c r="BJ27" s="6" t="s">
        <v>2569</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2569</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2569</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2569</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2566</v>
      </c>
      <c r="T28" s="6" t="s">
        <v>2567</v>
      </c>
      <c r="AO28" s="6" t="s">
        <v>2568</v>
      </c>
      <c r="BJ28" s="6" t="s">
        <v>2571</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2571</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2571</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2570</v>
      </c>
      <c r="BJ29" s="6" t="s">
        <v>2572</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2572</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2572</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2573</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2573</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2573</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2573</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2574</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2574</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2574</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2574</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2574</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2575</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2575</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2575</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2576</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2576</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2532</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2577</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2577</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2070</v>
      </c>
      <c r="BJ164"/>
      <c r="BL164"/>
      <c r="BO164"/>
      <c r="DQ164"/>
      <c r="DT164"/>
    </row>
    <row r="165" spans="1:124" s="6" customFormat="1" x14ac:dyDescent="0.35">
      <c r="A165" s="6" t="s">
        <v>2140</v>
      </c>
      <c r="BL165"/>
      <c r="BO165"/>
      <c r="DQ165"/>
      <c r="DT165"/>
    </row>
    <row r="166" spans="1:124" s="6" customFormat="1" x14ac:dyDescent="0.35">
      <c r="A166" s="6" t="s">
        <v>2206</v>
      </c>
      <c r="BO166"/>
      <c r="DT166"/>
    </row>
    <row r="167" spans="1:124" s="6" customFormat="1" x14ac:dyDescent="0.35">
      <c r="A167" s="6" t="s">
        <v>2071</v>
      </c>
      <c r="BO167"/>
    </row>
    <row r="168" spans="1:124" s="6" customFormat="1" x14ac:dyDescent="0.35">
      <c r="A168" s="6" t="s">
        <v>2141</v>
      </c>
    </row>
    <row r="169" spans="1:124" s="6" customFormat="1" x14ac:dyDescent="0.35">
      <c r="A169" s="6" t="s">
        <v>2072</v>
      </c>
    </row>
    <row r="170" spans="1:124" s="6" customFormat="1" x14ac:dyDescent="0.35">
      <c r="A170" s="6" t="s">
        <v>2142</v>
      </c>
    </row>
    <row r="171" spans="1:124" s="6" customFormat="1" x14ac:dyDescent="0.35">
      <c r="A171" s="6" t="s">
        <v>2073</v>
      </c>
    </row>
    <row r="172" spans="1:124" s="6" customFormat="1" x14ac:dyDescent="0.35">
      <c r="A172" s="6" t="s">
        <v>2143</v>
      </c>
    </row>
    <row r="173" spans="1:124" s="6" customFormat="1" x14ac:dyDescent="0.35">
      <c r="A173" s="6" t="s">
        <v>2074</v>
      </c>
    </row>
    <row r="174" spans="1:124" s="6" customFormat="1" x14ac:dyDescent="0.35">
      <c r="A174" s="6" t="s">
        <v>2144</v>
      </c>
    </row>
    <row r="175" spans="1:124" s="6" customFormat="1" x14ac:dyDescent="0.35">
      <c r="A175" s="6" t="s">
        <v>2075</v>
      </c>
    </row>
    <row r="176" spans="1:124" s="6" customFormat="1" x14ac:dyDescent="0.35">
      <c r="A176" s="6" t="s">
        <v>2145</v>
      </c>
    </row>
    <row r="177" spans="1:124" s="6" customFormat="1" x14ac:dyDescent="0.35">
      <c r="A177" s="6" t="s">
        <v>2076</v>
      </c>
    </row>
    <row r="178" spans="1:124" s="6" customFormat="1" x14ac:dyDescent="0.35">
      <c r="A178" s="6" t="s">
        <v>2146</v>
      </c>
    </row>
    <row r="179" spans="1:124" s="6" customFormat="1" x14ac:dyDescent="0.35">
      <c r="A179" s="6" t="s">
        <v>2077</v>
      </c>
    </row>
    <row r="180" spans="1:124" s="6" customFormat="1" x14ac:dyDescent="0.35">
      <c r="A180" s="6" t="s">
        <v>2147</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2280</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B3B5A-F83C-46FF-93CA-69AF71D00B8B}">
  <ds:schemaRefs>
    <ds:schemaRef ds:uri="http://schemas.microsoft.com/DataMashup"/>
  </ds:schemaRefs>
</ds:datastoreItem>
</file>

<file path=customXml/itemProps3.xml><?xml version="1.0" encoding="utf-8"?>
<ds:datastoreItem xmlns:ds="http://schemas.openxmlformats.org/officeDocument/2006/customXml" ds:itemID="{1AEF6DB9-EB7B-4833-9243-82FBF7823DBC}">
  <ds:schemaRefs>
    <ds:schemaRef ds:uri="http://purl.org/dc/elements/1.1/"/>
    <ds:schemaRef ds:uri="http://schemas.microsoft.com/office/infopath/2007/PartnerControls"/>
    <ds:schemaRef ds:uri="http://purl.org/dc/terms/"/>
    <ds:schemaRef ds:uri="http://schemas.microsoft.com/office/2006/documentManagement/types"/>
    <ds:schemaRef ds:uri="27f951d5-9319-4598-b29d-62e2c82037f6"/>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3E3C8858-53FB-44E8-AB20-907398EF9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Backend-LVL3_dropdown</vt:lpstr>
      <vt:lpstr> Ports G-3 Summary</vt:lpstr>
      <vt:lpstr>Ports G-3 Breakdown</vt:lpstr>
      <vt:lpstr> Ports G-4 Summary</vt:lpstr>
      <vt:lpstr>Ports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Ports G-3 Summary'!Print_Area</vt:lpstr>
      <vt:lpstr>' Ports G-4 Summary'!Print_Area</vt:lpstr>
      <vt:lpstr>Attributes!Print_Area</vt:lpstr>
      <vt:lpstr>' Ports G-3 Summary'!Print_Titles</vt:lpstr>
      <vt:lpstr>' Ports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2023-11-06T15:24:35Z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